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ycatawba-my.sharepoint.com/personal/jmbitzer_catawba_edu/Documents/NC Politics Center/YouGov Surveys/June 2025 Survey/"/>
    </mc:Choice>
  </mc:AlternateContent>
  <xr:revisionPtr revIDLastSave="342" documentId="8_{92206048-00CF-724F-AACE-D982DC432395}" xr6:coauthVersionLast="47" xr6:coauthVersionMax="47" xr10:uidLastSave="{FE16CCFE-A5B6-0B46-95B4-9A298A7AC050}"/>
  <bookViews>
    <workbookView xWindow="160" yWindow="740" windowWidth="30040" windowHeight="17440" xr2:uid="{AAA6BC0C-DD2A-3E47-8225-2A5157607DBE}"/>
  </bookViews>
  <sheets>
    <sheet name="Respondent Descriptives" sheetId="7" r:id="rId1"/>
    <sheet name="Trump Approval" sheetId="1" r:id="rId2"/>
    <sheet name="Stein Approval" sheetId="2" r:id="rId3"/>
    <sheet name="Tillis Approval" sheetId="3" r:id="rId4"/>
    <sheet name="Cooper Approval" sheetId="4" r:id="rId5"/>
    <sheet name="FEMA" sheetId="8" r:id="rId6"/>
    <sheet name="NCSBE Court Order" sheetId="9" r:id="rId7"/>
    <sheet name="NCSBE Court Order Party IDed" sheetId="10" r:id="rId8"/>
    <sheet name="Crosstab on NCSBE Decision" sheetId="11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5" i="1" l="1"/>
  <c r="L24" i="1"/>
  <c r="K25" i="1"/>
  <c r="K24" i="1"/>
  <c r="M31" i="11"/>
  <c r="M19" i="11"/>
  <c r="M13" i="11"/>
  <c r="M7" i="11"/>
  <c r="G108" i="1"/>
  <c r="G114" i="1" s="1"/>
  <c r="F108" i="1"/>
  <c r="F114" i="1" s="1"/>
  <c r="E108" i="1"/>
  <c r="E114" i="1" s="1"/>
  <c r="D108" i="1"/>
  <c r="D114" i="1" s="1"/>
  <c r="C108" i="1"/>
  <c r="C114" i="1" s="1"/>
  <c r="G107" i="1"/>
  <c r="F107" i="1"/>
  <c r="E107" i="1"/>
  <c r="D107" i="1"/>
  <c r="C107" i="1"/>
  <c r="G106" i="1"/>
  <c r="F106" i="1"/>
  <c r="F113" i="1" s="1"/>
  <c r="E106" i="1"/>
  <c r="D106" i="1"/>
  <c r="D113" i="1" s="1"/>
  <c r="C106" i="1"/>
  <c r="G105" i="1"/>
  <c r="G112" i="1" s="1"/>
  <c r="F105" i="1"/>
  <c r="E105" i="1"/>
  <c r="D105" i="1"/>
  <c r="C105" i="1"/>
  <c r="C112" i="1" s="1"/>
  <c r="G104" i="1"/>
  <c r="F104" i="1"/>
  <c r="F112" i="1" s="1"/>
  <c r="E104" i="1"/>
  <c r="E112" i="1" s="1"/>
  <c r="D104" i="1"/>
  <c r="C104" i="1"/>
  <c r="E114" i="2"/>
  <c r="G108" i="2"/>
  <c r="G114" i="2" s="1"/>
  <c r="F108" i="2"/>
  <c r="F114" i="2" s="1"/>
  <c r="E108" i="2"/>
  <c r="D108" i="2"/>
  <c r="D114" i="2" s="1"/>
  <c r="C108" i="2"/>
  <c r="C114" i="2" s="1"/>
  <c r="G107" i="2"/>
  <c r="G113" i="2" s="1"/>
  <c r="F107" i="2"/>
  <c r="F113" i="2" s="1"/>
  <c r="E107" i="2"/>
  <c r="D107" i="2"/>
  <c r="C107" i="2"/>
  <c r="G106" i="2"/>
  <c r="F106" i="2"/>
  <c r="E106" i="2"/>
  <c r="E113" i="2" s="1"/>
  <c r="D106" i="2"/>
  <c r="C106" i="2"/>
  <c r="G105" i="2"/>
  <c r="F105" i="2"/>
  <c r="E105" i="2"/>
  <c r="D105" i="2"/>
  <c r="C105" i="2"/>
  <c r="G104" i="2"/>
  <c r="F104" i="2"/>
  <c r="E104" i="2"/>
  <c r="D104" i="2"/>
  <c r="C104" i="2"/>
  <c r="C112" i="2" s="1"/>
  <c r="G108" i="3"/>
  <c r="G114" i="3" s="1"/>
  <c r="F108" i="3"/>
  <c r="F114" i="3" s="1"/>
  <c r="E108" i="3"/>
  <c r="E114" i="3" s="1"/>
  <c r="D108" i="3"/>
  <c r="D114" i="3" s="1"/>
  <c r="C108" i="3"/>
  <c r="C114" i="3" s="1"/>
  <c r="G107" i="3"/>
  <c r="G113" i="3" s="1"/>
  <c r="F107" i="3"/>
  <c r="E107" i="3"/>
  <c r="D107" i="3"/>
  <c r="C107" i="3"/>
  <c r="G106" i="3"/>
  <c r="F106" i="3"/>
  <c r="F113" i="3" s="1"/>
  <c r="E106" i="3"/>
  <c r="E113" i="3" s="1"/>
  <c r="D106" i="3"/>
  <c r="C106" i="3"/>
  <c r="G105" i="3"/>
  <c r="F105" i="3"/>
  <c r="E105" i="3"/>
  <c r="D105" i="3"/>
  <c r="C105" i="3"/>
  <c r="G104" i="3"/>
  <c r="G112" i="3" s="1"/>
  <c r="F104" i="3"/>
  <c r="E104" i="3"/>
  <c r="E112" i="3" s="1"/>
  <c r="D104" i="3"/>
  <c r="C104" i="3"/>
  <c r="C112" i="3" s="1"/>
  <c r="F113" i="4"/>
  <c r="G108" i="4"/>
  <c r="G114" i="4" s="1"/>
  <c r="F108" i="4"/>
  <c r="F114" i="4" s="1"/>
  <c r="E108" i="4"/>
  <c r="E114" i="4" s="1"/>
  <c r="D108" i="4"/>
  <c r="D114" i="4" s="1"/>
  <c r="C108" i="4"/>
  <c r="C114" i="4" s="1"/>
  <c r="G107" i="4"/>
  <c r="G113" i="4" s="1"/>
  <c r="F107" i="4"/>
  <c r="E107" i="4"/>
  <c r="D107" i="4"/>
  <c r="C107" i="4"/>
  <c r="G106" i="4"/>
  <c r="F106" i="4"/>
  <c r="E106" i="4"/>
  <c r="E113" i="4" s="1"/>
  <c r="D106" i="4"/>
  <c r="D113" i="4" s="1"/>
  <c r="C106" i="4"/>
  <c r="G105" i="4"/>
  <c r="F105" i="4"/>
  <c r="E105" i="4"/>
  <c r="D105" i="4"/>
  <c r="C105" i="4"/>
  <c r="G104" i="4"/>
  <c r="G112" i="4" s="1"/>
  <c r="F104" i="4"/>
  <c r="F112" i="4" s="1"/>
  <c r="E104" i="4"/>
  <c r="E112" i="4" s="1"/>
  <c r="D104" i="4"/>
  <c r="C104" i="4"/>
  <c r="C112" i="4" s="1"/>
  <c r="F113" i="8"/>
  <c r="G108" i="8"/>
  <c r="G114" i="8" s="1"/>
  <c r="F108" i="8"/>
  <c r="F114" i="8" s="1"/>
  <c r="E108" i="8"/>
  <c r="E114" i="8" s="1"/>
  <c r="D108" i="8"/>
  <c r="D114" i="8" s="1"/>
  <c r="C108" i="8"/>
  <c r="C114" i="8" s="1"/>
  <c r="G107" i="8"/>
  <c r="G113" i="8" s="1"/>
  <c r="F107" i="8"/>
  <c r="E107" i="8"/>
  <c r="D107" i="8"/>
  <c r="C107" i="8"/>
  <c r="G106" i="8"/>
  <c r="F106" i="8"/>
  <c r="E106" i="8"/>
  <c r="E113" i="8" s="1"/>
  <c r="D106" i="8"/>
  <c r="D113" i="8" s="1"/>
  <c r="C106" i="8"/>
  <c r="G105" i="8"/>
  <c r="F105" i="8"/>
  <c r="E105" i="8"/>
  <c r="D105" i="8"/>
  <c r="C105" i="8"/>
  <c r="G104" i="8"/>
  <c r="G112" i="8" s="1"/>
  <c r="F104" i="8"/>
  <c r="F112" i="8" s="1"/>
  <c r="E104" i="8"/>
  <c r="E112" i="8" s="1"/>
  <c r="D104" i="8"/>
  <c r="C104" i="8"/>
  <c r="C112" i="8" s="1"/>
  <c r="G114" i="9"/>
  <c r="D114" i="9"/>
  <c r="C114" i="9"/>
  <c r="G113" i="9"/>
  <c r="C112" i="9"/>
  <c r="G108" i="9"/>
  <c r="F108" i="9"/>
  <c r="F114" i="9" s="1"/>
  <c r="E108" i="9"/>
  <c r="E114" i="9" s="1"/>
  <c r="D108" i="9"/>
  <c r="C108" i="9"/>
  <c r="G107" i="9"/>
  <c r="F107" i="9"/>
  <c r="F113" i="9" s="1"/>
  <c r="E107" i="9"/>
  <c r="D107" i="9"/>
  <c r="C107" i="9"/>
  <c r="G106" i="9"/>
  <c r="F106" i="9"/>
  <c r="E106" i="9"/>
  <c r="D106" i="9"/>
  <c r="D113" i="9" s="1"/>
  <c r="C106" i="9"/>
  <c r="C113" i="9" s="1"/>
  <c r="G105" i="9"/>
  <c r="F105" i="9"/>
  <c r="E105" i="9"/>
  <c r="D105" i="9"/>
  <c r="C105" i="9"/>
  <c r="G104" i="9"/>
  <c r="F104" i="9"/>
  <c r="F112" i="9" s="1"/>
  <c r="E104" i="9"/>
  <c r="E112" i="9" s="1"/>
  <c r="D104" i="9"/>
  <c r="C104" i="9"/>
  <c r="E114" i="10"/>
  <c r="F113" i="10"/>
  <c r="D112" i="10"/>
  <c r="G108" i="10"/>
  <c r="G114" i="10" s="1"/>
  <c r="F108" i="10"/>
  <c r="F114" i="10" s="1"/>
  <c r="E108" i="10"/>
  <c r="D108" i="10"/>
  <c r="D114" i="10" s="1"/>
  <c r="C108" i="10"/>
  <c r="C114" i="10" s="1"/>
  <c r="G107" i="10"/>
  <c r="G113" i="10" s="1"/>
  <c r="F107" i="10"/>
  <c r="E107" i="10"/>
  <c r="D107" i="10"/>
  <c r="C107" i="10"/>
  <c r="G106" i="10"/>
  <c r="F106" i="10"/>
  <c r="E106" i="10"/>
  <c r="E113" i="10" s="1"/>
  <c r="D106" i="10"/>
  <c r="D113" i="10" s="1"/>
  <c r="C106" i="10"/>
  <c r="C113" i="10" s="1"/>
  <c r="G105" i="10"/>
  <c r="F105" i="10"/>
  <c r="E105" i="10"/>
  <c r="D105" i="10"/>
  <c r="C105" i="10"/>
  <c r="G104" i="10"/>
  <c r="G112" i="10" s="1"/>
  <c r="F104" i="10"/>
  <c r="F112" i="10" s="1"/>
  <c r="E104" i="10"/>
  <c r="E112" i="10" s="1"/>
  <c r="D104" i="10"/>
  <c r="C104" i="10"/>
  <c r="C112" i="10" s="1"/>
  <c r="E78" i="1"/>
  <c r="E84" i="1" s="1"/>
  <c r="D78" i="1"/>
  <c r="D84" i="1" s="1"/>
  <c r="C78" i="1"/>
  <c r="C84" i="1" s="1"/>
  <c r="E77" i="1"/>
  <c r="D77" i="1"/>
  <c r="C77" i="1"/>
  <c r="E76" i="1"/>
  <c r="D76" i="1"/>
  <c r="D83" i="1" s="1"/>
  <c r="C76" i="1"/>
  <c r="E75" i="1"/>
  <c r="E82" i="1" s="1"/>
  <c r="D75" i="1"/>
  <c r="C75" i="1"/>
  <c r="E74" i="1"/>
  <c r="D74" i="1"/>
  <c r="D82" i="1" s="1"/>
  <c r="C74" i="1"/>
  <c r="D82" i="2"/>
  <c r="E78" i="2"/>
  <c r="E84" i="2" s="1"/>
  <c r="D78" i="2"/>
  <c r="D84" i="2" s="1"/>
  <c r="C78" i="2"/>
  <c r="C84" i="2" s="1"/>
  <c r="E77" i="2"/>
  <c r="D77" i="2"/>
  <c r="C77" i="2"/>
  <c r="E76" i="2"/>
  <c r="E83" i="2" s="1"/>
  <c r="D76" i="2"/>
  <c r="C76" i="2"/>
  <c r="E75" i="2"/>
  <c r="E82" i="2" s="1"/>
  <c r="D75" i="2"/>
  <c r="C75" i="2"/>
  <c r="E74" i="2"/>
  <c r="D74" i="2"/>
  <c r="C74" i="2"/>
  <c r="C82" i="2" s="1"/>
  <c r="E84" i="3"/>
  <c r="D82" i="3"/>
  <c r="E78" i="3"/>
  <c r="D78" i="3"/>
  <c r="D84" i="3" s="1"/>
  <c r="C78" i="3"/>
  <c r="C84" i="3" s="1"/>
  <c r="E77" i="3"/>
  <c r="D77" i="3"/>
  <c r="C77" i="3"/>
  <c r="C83" i="3" s="1"/>
  <c r="E76" i="3"/>
  <c r="E83" i="3" s="1"/>
  <c r="D76" i="3"/>
  <c r="C76" i="3"/>
  <c r="E75" i="3"/>
  <c r="D75" i="3"/>
  <c r="C75" i="3"/>
  <c r="E74" i="3"/>
  <c r="E82" i="3" s="1"/>
  <c r="D74" i="3"/>
  <c r="C74" i="3"/>
  <c r="C82" i="3" s="1"/>
  <c r="E78" i="4"/>
  <c r="E84" i="4" s="1"/>
  <c r="D78" i="4"/>
  <c r="D84" i="4" s="1"/>
  <c r="C78" i="4"/>
  <c r="C84" i="4" s="1"/>
  <c r="E77" i="4"/>
  <c r="D77" i="4"/>
  <c r="C77" i="4"/>
  <c r="E76" i="4"/>
  <c r="D76" i="4"/>
  <c r="D83" i="4" s="1"/>
  <c r="C76" i="4"/>
  <c r="C83" i="4" s="1"/>
  <c r="E75" i="4"/>
  <c r="D75" i="4"/>
  <c r="D82" i="4" s="1"/>
  <c r="C75" i="4"/>
  <c r="E74" i="4"/>
  <c r="D74" i="4"/>
  <c r="C74" i="4"/>
  <c r="C82" i="4" s="1"/>
  <c r="D82" i="8"/>
  <c r="E78" i="8"/>
  <c r="E84" i="8" s="1"/>
  <c r="D78" i="8"/>
  <c r="D84" i="8" s="1"/>
  <c r="C78" i="8"/>
  <c r="C84" i="8" s="1"/>
  <c r="E77" i="8"/>
  <c r="D77" i="8"/>
  <c r="C77" i="8"/>
  <c r="E76" i="8"/>
  <c r="E83" i="8" s="1"/>
  <c r="D76" i="8"/>
  <c r="D83" i="8" s="1"/>
  <c r="C76" i="8"/>
  <c r="C83" i="8" s="1"/>
  <c r="E75" i="8"/>
  <c r="D75" i="8"/>
  <c r="C75" i="8"/>
  <c r="E74" i="8"/>
  <c r="D74" i="8"/>
  <c r="C74" i="8"/>
  <c r="C82" i="8" s="1"/>
  <c r="E84" i="9"/>
  <c r="E78" i="9"/>
  <c r="D78" i="9"/>
  <c r="D84" i="9" s="1"/>
  <c r="C78" i="9"/>
  <c r="C84" i="9" s="1"/>
  <c r="E77" i="9"/>
  <c r="D77" i="9"/>
  <c r="C77" i="9"/>
  <c r="C83" i="9" s="1"/>
  <c r="E76" i="9"/>
  <c r="D76" i="9"/>
  <c r="C76" i="9"/>
  <c r="E75" i="9"/>
  <c r="D75" i="9"/>
  <c r="C75" i="9"/>
  <c r="E74" i="9"/>
  <c r="E82" i="9" s="1"/>
  <c r="D74" i="9"/>
  <c r="D82" i="9" s="1"/>
  <c r="C74" i="9"/>
  <c r="C82" i="9" s="1"/>
  <c r="E83" i="10"/>
  <c r="C82" i="10"/>
  <c r="E78" i="10"/>
  <c r="E84" i="10" s="1"/>
  <c r="D78" i="10"/>
  <c r="D84" i="10" s="1"/>
  <c r="C78" i="10"/>
  <c r="C84" i="10" s="1"/>
  <c r="E77" i="10"/>
  <c r="D77" i="10"/>
  <c r="C77" i="10"/>
  <c r="E76" i="10"/>
  <c r="D76" i="10"/>
  <c r="D83" i="10" s="1"/>
  <c r="C76" i="10"/>
  <c r="C83" i="10" s="1"/>
  <c r="E75" i="10"/>
  <c r="D75" i="10"/>
  <c r="C75" i="10"/>
  <c r="E74" i="10"/>
  <c r="D74" i="10"/>
  <c r="D82" i="10" s="1"/>
  <c r="C74" i="10"/>
  <c r="F5" i="7"/>
  <c r="F6" i="7" s="1"/>
  <c r="F7" i="7" s="1"/>
  <c r="G228" i="9"/>
  <c r="G234" i="9" s="1"/>
  <c r="F228" i="9"/>
  <c r="F234" i="9" s="1"/>
  <c r="E228" i="9"/>
  <c r="E234" i="9" s="1"/>
  <c r="D228" i="9"/>
  <c r="D234" i="9" s="1"/>
  <c r="C228" i="9"/>
  <c r="C234" i="9" s="1"/>
  <c r="G227" i="9"/>
  <c r="F227" i="9"/>
  <c r="E227" i="9"/>
  <c r="D227" i="9"/>
  <c r="C227" i="9"/>
  <c r="G226" i="9"/>
  <c r="G233" i="9" s="1"/>
  <c r="F226" i="9"/>
  <c r="E226" i="9"/>
  <c r="D226" i="9"/>
  <c r="C226" i="9"/>
  <c r="G225" i="9"/>
  <c r="F225" i="9"/>
  <c r="E225" i="9"/>
  <c r="D225" i="9"/>
  <c r="C225" i="9"/>
  <c r="G224" i="9"/>
  <c r="F224" i="9"/>
  <c r="E224" i="9"/>
  <c r="D224" i="9"/>
  <c r="C224" i="9"/>
  <c r="G228" i="10"/>
  <c r="G234" i="10" s="1"/>
  <c r="F228" i="10"/>
  <c r="F234" i="10" s="1"/>
  <c r="E228" i="10"/>
  <c r="E234" i="10" s="1"/>
  <c r="D228" i="10"/>
  <c r="D234" i="10" s="1"/>
  <c r="C228" i="10"/>
  <c r="C234" i="10" s="1"/>
  <c r="G227" i="10"/>
  <c r="F227" i="10"/>
  <c r="E227" i="10"/>
  <c r="D227" i="10"/>
  <c r="C227" i="10"/>
  <c r="G226" i="10"/>
  <c r="F226" i="10"/>
  <c r="E226" i="10"/>
  <c r="D226" i="10"/>
  <c r="C226" i="10"/>
  <c r="G225" i="10"/>
  <c r="F225" i="10"/>
  <c r="E225" i="10"/>
  <c r="D225" i="10"/>
  <c r="C225" i="10"/>
  <c r="G224" i="10"/>
  <c r="F224" i="10"/>
  <c r="E224" i="10"/>
  <c r="D224" i="10"/>
  <c r="C224" i="10"/>
  <c r="G228" i="8"/>
  <c r="G234" i="8" s="1"/>
  <c r="F228" i="8"/>
  <c r="F234" i="8" s="1"/>
  <c r="E228" i="8"/>
  <c r="E234" i="8" s="1"/>
  <c r="D228" i="8"/>
  <c r="D234" i="8" s="1"/>
  <c r="C228" i="8"/>
  <c r="C234" i="8" s="1"/>
  <c r="G227" i="8"/>
  <c r="F227" i="8"/>
  <c r="E227" i="8"/>
  <c r="D227" i="8"/>
  <c r="C227" i="8"/>
  <c r="G226" i="8"/>
  <c r="F226" i="8"/>
  <c r="E226" i="8"/>
  <c r="D226" i="8"/>
  <c r="C226" i="8"/>
  <c r="G225" i="8"/>
  <c r="F225" i="8"/>
  <c r="E225" i="8"/>
  <c r="D225" i="8"/>
  <c r="C225" i="8"/>
  <c r="G224" i="8"/>
  <c r="F224" i="8"/>
  <c r="E224" i="8"/>
  <c r="D224" i="8"/>
  <c r="C224" i="8"/>
  <c r="G198" i="9"/>
  <c r="G204" i="9" s="1"/>
  <c r="F198" i="9"/>
  <c r="F204" i="9" s="1"/>
  <c r="E198" i="9"/>
  <c r="E204" i="9" s="1"/>
  <c r="D198" i="9"/>
  <c r="D204" i="9" s="1"/>
  <c r="C198" i="9"/>
  <c r="C204" i="9" s="1"/>
  <c r="G197" i="9"/>
  <c r="F197" i="9"/>
  <c r="E197" i="9"/>
  <c r="D197" i="9"/>
  <c r="C197" i="9"/>
  <c r="G196" i="9"/>
  <c r="F196" i="9"/>
  <c r="E196" i="9"/>
  <c r="D196" i="9"/>
  <c r="C196" i="9"/>
  <c r="G195" i="9"/>
  <c r="F195" i="9"/>
  <c r="E195" i="9"/>
  <c r="D195" i="9"/>
  <c r="C195" i="9"/>
  <c r="G194" i="9"/>
  <c r="F194" i="9"/>
  <c r="E194" i="9"/>
  <c r="D194" i="9"/>
  <c r="C194" i="9"/>
  <c r="G198" i="10"/>
  <c r="G204" i="10" s="1"/>
  <c r="F198" i="10"/>
  <c r="F204" i="10" s="1"/>
  <c r="E198" i="10"/>
  <c r="E204" i="10" s="1"/>
  <c r="D198" i="10"/>
  <c r="D204" i="10" s="1"/>
  <c r="C198" i="10"/>
  <c r="C204" i="10" s="1"/>
  <c r="G197" i="10"/>
  <c r="F197" i="10"/>
  <c r="E197" i="10"/>
  <c r="D197" i="10"/>
  <c r="C197" i="10"/>
  <c r="G196" i="10"/>
  <c r="F196" i="10"/>
  <c r="E196" i="10"/>
  <c r="D196" i="10"/>
  <c r="C196" i="10"/>
  <c r="G195" i="10"/>
  <c r="F195" i="10"/>
  <c r="E195" i="10"/>
  <c r="D195" i="10"/>
  <c r="C195" i="10"/>
  <c r="G194" i="10"/>
  <c r="F194" i="10"/>
  <c r="E194" i="10"/>
  <c r="D194" i="10"/>
  <c r="C194" i="10"/>
  <c r="G198" i="8"/>
  <c r="G204" i="8" s="1"/>
  <c r="F198" i="8"/>
  <c r="F204" i="8" s="1"/>
  <c r="E198" i="8"/>
  <c r="E204" i="8" s="1"/>
  <c r="D198" i="8"/>
  <c r="D204" i="8" s="1"/>
  <c r="C198" i="8"/>
  <c r="C204" i="8" s="1"/>
  <c r="G197" i="8"/>
  <c r="F197" i="8"/>
  <c r="E197" i="8"/>
  <c r="D197" i="8"/>
  <c r="C197" i="8"/>
  <c r="G196" i="8"/>
  <c r="F196" i="8"/>
  <c r="E196" i="8"/>
  <c r="D196" i="8"/>
  <c r="C196" i="8"/>
  <c r="G195" i="8"/>
  <c r="F195" i="8"/>
  <c r="E195" i="8"/>
  <c r="D195" i="8"/>
  <c r="C195" i="8"/>
  <c r="G194" i="8"/>
  <c r="F194" i="8"/>
  <c r="E194" i="8"/>
  <c r="D194" i="8"/>
  <c r="C194" i="8"/>
  <c r="F168" i="9"/>
  <c r="F174" i="9" s="1"/>
  <c r="E168" i="9"/>
  <c r="E174" i="9" s="1"/>
  <c r="D168" i="9"/>
  <c r="D174" i="9" s="1"/>
  <c r="C168" i="9"/>
  <c r="C174" i="9" s="1"/>
  <c r="F167" i="9"/>
  <c r="E167" i="9"/>
  <c r="D167" i="9"/>
  <c r="C167" i="9"/>
  <c r="F166" i="9"/>
  <c r="E166" i="9"/>
  <c r="D166" i="9"/>
  <c r="C166" i="9"/>
  <c r="F165" i="9"/>
  <c r="E165" i="9"/>
  <c r="D165" i="9"/>
  <c r="C165" i="9"/>
  <c r="F164" i="9"/>
  <c r="E164" i="9"/>
  <c r="D164" i="9"/>
  <c r="C164" i="9"/>
  <c r="F168" i="10"/>
  <c r="F174" i="10" s="1"/>
  <c r="E168" i="10"/>
  <c r="E174" i="10" s="1"/>
  <c r="D168" i="10"/>
  <c r="D174" i="10" s="1"/>
  <c r="C168" i="10"/>
  <c r="C174" i="10" s="1"/>
  <c r="F167" i="10"/>
  <c r="E167" i="10"/>
  <c r="D167" i="10"/>
  <c r="C167" i="10"/>
  <c r="F166" i="10"/>
  <c r="E166" i="10"/>
  <c r="D166" i="10"/>
  <c r="C166" i="10"/>
  <c r="F165" i="10"/>
  <c r="E165" i="10"/>
  <c r="D165" i="10"/>
  <c r="C165" i="10"/>
  <c r="F164" i="10"/>
  <c r="E164" i="10"/>
  <c r="D164" i="10"/>
  <c r="C164" i="10"/>
  <c r="F168" i="8"/>
  <c r="F174" i="8" s="1"/>
  <c r="E168" i="8"/>
  <c r="E174" i="8" s="1"/>
  <c r="D168" i="8"/>
  <c r="D174" i="8" s="1"/>
  <c r="C168" i="8"/>
  <c r="C174" i="8" s="1"/>
  <c r="F167" i="8"/>
  <c r="E167" i="8"/>
  <c r="D167" i="8"/>
  <c r="C167" i="8"/>
  <c r="F166" i="8"/>
  <c r="E166" i="8"/>
  <c r="D166" i="8"/>
  <c r="C166" i="8"/>
  <c r="F165" i="8"/>
  <c r="E165" i="8"/>
  <c r="D165" i="8"/>
  <c r="C165" i="8"/>
  <c r="F164" i="8"/>
  <c r="E164" i="8"/>
  <c r="D164" i="8"/>
  <c r="C164" i="8"/>
  <c r="F138" i="9"/>
  <c r="F144" i="9" s="1"/>
  <c r="E138" i="9"/>
  <c r="E144" i="9" s="1"/>
  <c r="D138" i="9"/>
  <c r="D144" i="9" s="1"/>
  <c r="C138" i="9"/>
  <c r="C144" i="9" s="1"/>
  <c r="F137" i="9"/>
  <c r="E137" i="9"/>
  <c r="D137" i="9"/>
  <c r="C137" i="9"/>
  <c r="F136" i="9"/>
  <c r="E136" i="9"/>
  <c r="D136" i="9"/>
  <c r="C136" i="9"/>
  <c r="F135" i="9"/>
  <c r="E135" i="9"/>
  <c r="D135" i="9"/>
  <c r="C135" i="9"/>
  <c r="F134" i="9"/>
  <c r="E134" i="9"/>
  <c r="D134" i="9"/>
  <c r="C134" i="9"/>
  <c r="F138" i="10"/>
  <c r="F144" i="10" s="1"/>
  <c r="E138" i="10"/>
  <c r="E144" i="10" s="1"/>
  <c r="D138" i="10"/>
  <c r="D144" i="10" s="1"/>
  <c r="C138" i="10"/>
  <c r="C144" i="10" s="1"/>
  <c r="F137" i="10"/>
  <c r="E137" i="10"/>
  <c r="D137" i="10"/>
  <c r="C137" i="10"/>
  <c r="F136" i="10"/>
  <c r="E136" i="10"/>
  <c r="D136" i="10"/>
  <c r="C136" i="10"/>
  <c r="F135" i="10"/>
  <c r="E135" i="10"/>
  <c r="D135" i="10"/>
  <c r="C135" i="10"/>
  <c r="F134" i="10"/>
  <c r="E134" i="10"/>
  <c r="D134" i="10"/>
  <c r="C134" i="10"/>
  <c r="F138" i="8"/>
  <c r="F144" i="8" s="1"/>
  <c r="E138" i="8"/>
  <c r="E144" i="8" s="1"/>
  <c r="D138" i="8"/>
  <c r="D144" i="8" s="1"/>
  <c r="C138" i="8"/>
  <c r="C144" i="8" s="1"/>
  <c r="F137" i="8"/>
  <c r="E137" i="8"/>
  <c r="D137" i="8"/>
  <c r="C137" i="8"/>
  <c r="F136" i="8"/>
  <c r="E136" i="8"/>
  <c r="D136" i="8"/>
  <c r="C136" i="8"/>
  <c r="F135" i="8"/>
  <c r="E135" i="8"/>
  <c r="D135" i="8"/>
  <c r="C135" i="8"/>
  <c r="F134" i="8"/>
  <c r="E134" i="8"/>
  <c r="D134" i="8"/>
  <c r="C134" i="8"/>
  <c r="F48" i="9"/>
  <c r="F54" i="9" s="1"/>
  <c r="E48" i="9"/>
  <c r="E54" i="9" s="1"/>
  <c r="D48" i="9"/>
  <c r="D54" i="9" s="1"/>
  <c r="C48" i="9"/>
  <c r="C54" i="9" s="1"/>
  <c r="F47" i="9"/>
  <c r="E47" i="9"/>
  <c r="D47" i="9"/>
  <c r="C47" i="9"/>
  <c r="F46" i="9"/>
  <c r="E46" i="9"/>
  <c r="D46" i="9"/>
  <c r="C46" i="9"/>
  <c r="F45" i="9"/>
  <c r="E45" i="9"/>
  <c r="D45" i="9"/>
  <c r="C45" i="9"/>
  <c r="F44" i="9"/>
  <c r="E44" i="9"/>
  <c r="D44" i="9"/>
  <c r="C44" i="9"/>
  <c r="F48" i="10"/>
  <c r="F54" i="10" s="1"/>
  <c r="E48" i="10"/>
  <c r="E54" i="10" s="1"/>
  <c r="D48" i="10"/>
  <c r="D54" i="10" s="1"/>
  <c r="C48" i="10"/>
  <c r="C54" i="10" s="1"/>
  <c r="F47" i="10"/>
  <c r="E47" i="10"/>
  <c r="D47" i="10"/>
  <c r="C47" i="10"/>
  <c r="F46" i="10"/>
  <c r="E46" i="10"/>
  <c r="D46" i="10"/>
  <c r="C46" i="10"/>
  <c r="F45" i="10"/>
  <c r="E45" i="10"/>
  <c r="D45" i="10"/>
  <c r="C45" i="10"/>
  <c r="F44" i="10"/>
  <c r="E44" i="10"/>
  <c r="D44" i="10"/>
  <c r="C44" i="10"/>
  <c r="F48" i="8"/>
  <c r="F54" i="8" s="1"/>
  <c r="E48" i="8"/>
  <c r="E54" i="8" s="1"/>
  <c r="D48" i="8"/>
  <c r="D54" i="8" s="1"/>
  <c r="C48" i="8"/>
  <c r="C54" i="8" s="1"/>
  <c r="F47" i="8"/>
  <c r="E47" i="8"/>
  <c r="D47" i="8"/>
  <c r="C47" i="8"/>
  <c r="F46" i="8"/>
  <c r="E46" i="8"/>
  <c r="D46" i="8"/>
  <c r="C46" i="8"/>
  <c r="F45" i="8"/>
  <c r="E45" i="8"/>
  <c r="D45" i="8"/>
  <c r="C45" i="8"/>
  <c r="F44" i="8"/>
  <c r="E44" i="8"/>
  <c r="D44" i="8"/>
  <c r="C44" i="8"/>
  <c r="G20" i="9"/>
  <c r="G26" i="9" s="1"/>
  <c r="F20" i="9"/>
  <c r="F26" i="9" s="1"/>
  <c r="E20" i="9"/>
  <c r="E26" i="9" s="1"/>
  <c r="D20" i="9"/>
  <c r="D26" i="9" s="1"/>
  <c r="C20" i="9"/>
  <c r="C26" i="9" s="1"/>
  <c r="G19" i="9"/>
  <c r="F19" i="9"/>
  <c r="E19" i="9"/>
  <c r="D19" i="9"/>
  <c r="C19" i="9"/>
  <c r="G18" i="9"/>
  <c r="F18" i="9"/>
  <c r="E18" i="9"/>
  <c r="D18" i="9"/>
  <c r="C18" i="9"/>
  <c r="G17" i="9"/>
  <c r="F17" i="9"/>
  <c r="E17" i="9"/>
  <c r="D17" i="9"/>
  <c r="C17" i="9"/>
  <c r="G16" i="9"/>
  <c r="F16" i="9"/>
  <c r="E16" i="9"/>
  <c r="D16" i="9"/>
  <c r="C16" i="9"/>
  <c r="G20" i="10"/>
  <c r="G26" i="10" s="1"/>
  <c r="F20" i="10"/>
  <c r="F26" i="10" s="1"/>
  <c r="E20" i="10"/>
  <c r="E26" i="10" s="1"/>
  <c r="D20" i="10"/>
  <c r="D26" i="10" s="1"/>
  <c r="C20" i="10"/>
  <c r="C26" i="10" s="1"/>
  <c r="G19" i="10"/>
  <c r="F19" i="10"/>
  <c r="E19" i="10"/>
  <c r="D19" i="10"/>
  <c r="C19" i="10"/>
  <c r="G18" i="10"/>
  <c r="F18" i="10"/>
  <c r="E18" i="10"/>
  <c r="D18" i="10"/>
  <c r="C18" i="10"/>
  <c r="G17" i="10"/>
  <c r="F17" i="10"/>
  <c r="E17" i="10"/>
  <c r="D17" i="10"/>
  <c r="C17" i="10"/>
  <c r="G16" i="10"/>
  <c r="F16" i="10"/>
  <c r="E16" i="10"/>
  <c r="D16" i="10"/>
  <c r="C16" i="10"/>
  <c r="G20" i="8"/>
  <c r="G26" i="8" s="1"/>
  <c r="F20" i="8"/>
  <c r="F26" i="8" s="1"/>
  <c r="E20" i="8"/>
  <c r="E26" i="8" s="1"/>
  <c r="D20" i="8"/>
  <c r="D26" i="8" s="1"/>
  <c r="C20" i="8"/>
  <c r="C26" i="8" s="1"/>
  <c r="G19" i="8"/>
  <c r="F19" i="8"/>
  <c r="E19" i="8"/>
  <c r="D19" i="8"/>
  <c r="C19" i="8"/>
  <c r="G18" i="8"/>
  <c r="F18" i="8"/>
  <c r="E18" i="8"/>
  <c r="D18" i="8"/>
  <c r="C18" i="8"/>
  <c r="G17" i="8"/>
  <c r="F17" i="8"/>
  <c r="E17" i="8"/>
  <c r="D17" i="8"/>
  <c r="C17" i="8"/>
  <c r="G16" i="8"/>
  <c r="F16" i="8"/>
  <c r="E16" i="8"/>
  <c r="D16" i="8"/>
  <c r="C16" i="8"/>
  <c r="G228" i="3"/>
  <c r="G234" i="3" s="1"/>
  <c r="F228" i="3"/>
  <c r="F234" i="3" s="1"/>
  <c r="E228" i="3"/>
  <c r="E234" i="3" s="1"/>
  <c r="D228" i="3"/>
  <c r="D234" i="3" s="1"/>
  <c r="C228" i="3"/>
  <c r="C234" i="3" s="1"/>
  <c r="G227" i="3"/>
  <c r="F227" i="3"/>
  <c r="E227" i="3"/>
  <c r="D227" i="3"/>
  <c r="C227" i="3"/>
  <c r="G226" i="3"/>
  <c r="F226" i="3"/>
  <c r="E226" i="3"/>
  <c r="D226" i="3"/>
  <c r="C226" i="3"/>
  <c r="G225" i="3"/>
  <c r="F225" i="3"/>
  <c r="E225" i="3"/>
  <c r="D225" i="3"/>
  <c r="C225" i="3"/>
  <c r="G224" i="3"/>
  <c r="F224" i="3"/>
  <c r="E224" i="3"/>
  <c r="D224" i="3"/>
  <c r="C224" i="3"/>
  <c r="G228" i="4"/>
  <c r="G234" i="4" s="1"/>
  <c r="F228" i="4"/>
  <c r="F234" i="4" s="1"/>
  <c r="E228" i="4"/>
  <c r="E234" i="4" s="1"/>
  <c r="D228" i="4"/>
  <c r="D234" i="4" s="1"/>
  <c r="C228" i="4"/>
  <c r="C234" i="4" s="1"/>
  <c r="G227" i="4"/>
  <c r="F227" i="4"/>
  <c r="E227" i="4"/>
  <c r="D227" i="4"/>
  <c r="C227" i="4"/>
  <c r="G226" i="4"/>
  <c r="F226" i="4"/>
  <c r="E226" i="4"/>
  <c r="D226" i="4"/>
  <c r="C226" i="4"/>
  <c r="G225" i="4"/>
  <c r="F225" i="4"/>
  <c r="E225" i="4"/>
  <c r="D225" i="4"/>
  <c r="C225" i="4"/>
  <c r="G224" i="4"/>
  <c r="F224" i="4"/>
  <c r="E224" i="4"/>
  <c r="D224" i="4"/>
  <c r="C224" i="4"/>
  <c r="G228" i="2"/>
  <c r="G234" i="2" s="1"/>
  <c r="F228" i="2"/>
  <c r="F234" i="2" s="1"/>
  <c r="E228" i="2"/>
  <c r="E234" i="2" s="1"/>
  <c r="D228" i="2"/>
  <c r="D234" i="2" s="1"/>
  <c r="C228" i="2"/>
  <c r="C234" i="2" s="1"/>
  <c r="G227" i="2"/>
  <c r="F227" i="2"/>
  <c r="E227" i="2"/>
  <c r="D227" i="2"/>
  <c r="C227" i="2"/>
  <c r="G226" i="2"/>
  <c r="F226" i="2"/>
  <c r="E226" i="2"/>
  <c r="D226" i="2"/>
  <c r="C226" i="2"/>
  <c r="G225" i="2"/>
  <c r="F225" i="2"/>
  <c r="E225" i="2"/>
  <c r="D225" i="2"/>
  <c r="C225" i="2"/>
  <c r="G224" i="2"/>
  <c r="F224" i="2"/>
  <c r="E224" i="2"/>
  <c r="D224" i="2"/>
  <c r="C224" i="2"/>
  <c r="G198" i="3"/>
  <c r="G204" i="3" s="1"/>
  <c r="F198" i="3"/>
  <c r="F204" i="3" s="1"/>
  <c r="E198" i="3"/>
  <c r="E204" i="3" s="1"/>
  <c r="D198" i="3"/>
  <c r="D204" i="3" s="1"/>
  <c r="C198" i="3"/>
  <c r="C204" i="3" s="1"/>
  <c r="G197" i="3"/>
  <c r="F197" i="3"/>
  <c r="E197" i="3"/>
  <c r="D197" i="3"/>
  <c r="C197" i="3"/>
  <c r="G196" i="3"/>
  <c r="F196" i="3"/>
  <c r="E196" i="3"/>
  <c r="D196" i="3"/>
  <c r="C196" i="3"/>
  <c r="G195" i="3"/>
  <c r="F195" i="3"/>
  <c r="E195" i="3"/>
  <c r="D195" i="3"/>
  <c r="C195" i="3"/>
  <c r="G194" i="3"/>
  <c r="F194" i="3"/>
  <c r="E194" i="3"/>
  <c r="D194" i="3"/>
  <c r="C194" i="3"/>
  <c r="G198" i="4"/>
  <c r="G204" i="4" s="1"/>
  <c r="F198" i="4"/>
  <c r="F204" i="4" s="1"/>
  <c r="E198" i="4"/>
  <c r="E204" i="4" s="1"/>
  <c r="D198" i="4"/>
  <c r="D204" i="4" s="1"/>
  <c r="C198" i="4"/>
  <c r="C204" i="4" s="1"/>
  <c r="G197" i="4"/>
  <c r="F197" i="4"/>
  <c r="E197" i="4"/>
  <c r="D197" i="4"/>
  <c r="C197" i="4"/>
  <c r="G196" i="4"/>
  <c r="F196" i="4"/>
  <c r="E196" i="4"/>
  <c r="D196" i="4"/>
  <c r="C196" i="4"/>
  <c r="G195" i="4"/>
  <c r="F195" i="4"/>
  <c r="E195" i="4"/>
  <c r="D195" i="4"/>
  <c r="C195" i="4"/>
  <c r="G194" i="4"/>
  <c r="F194" i="4"/>
  <c r="E194" i="4"/>
  <c r="D194" i="4"/>
  <c r="C194" i="4"/>
  <c r="G198" i="2"/>
  <c r="G204" i="2" s="1"/>
  <c r="F198" i="2"/>
  <c r="F204" i="2" s="1"/>
  <c r="E198" i="2"/>
  <c r="E204" i="2" s="1"/>
  <c r="D198" i="2"/>
  <c r="D204" i="2" s="1"/>
  <c r="C198" i="2"/>
  <c r="C204" i="2" s="1"/>
  <c r="G197" i="2"/>
  <c r="F197" i="2"/>
  <c r="E197" i="2"/>
  <c r="D197" i="2"/>
  <c r="C197" i="2"/>
  <c r="G196" i="2"/>
  <c r="F196" i="2"/>
  <c r="E196" i="2"/>
  <c r="D196" i="2"/>
  <c r="C196" i="2"/>
  <c r="G195" i="2"/>
  <c r="F195" i="2"/>
  <c r="E195" i="2"/>
  <c r="D195" i="2"/>
  <c r="C195" i="2"/>
  <c r="G194" i="2"/>
  <c r="F194" i="2"/>
  <c r="E194" i="2"/>
  <c r="D194" i="2"/>
  <c r="C194" i="2"/>
  <c r="F168" i="3"/>
  <c r="F174" i="3" s="1"/>
  <c r="E168" i="3"/>
  <c r="E174" i="3" s="1"/>
  <c r="D168" i="3"/>
  <c r="D174" i="3" s="1"/>
  <c r="C168" i="3"/>
  <c r="C174" i="3" s="1"/>
  <c r="F167" i="3"/>
  <c r="E167" i="3"/>
  <c r="D167" i="3"/>
  <c r="C167" i="3"/>
  <c r="F166" i="3"/>
  <c r="E166" i="3"/>
  <c r="D166" i="3"/>
  <c r="C166" i="3"/>
  <c r="F165" i="3"/>
  <c r="E165" i="3"/>
  <c r="D165" i="3"/>
  <c r="C165" i="3"/>
  <c r="F164" i="3"/>
  <c r="E164" i="3"/>
  <c r="D164" i="3"/>
  <c r="C164" i="3"/>
  <c r="F168" i="4"/>
  <c r="F174" i="4" s="1"/>
  <c r="E168" i="4"/>
  <c r="E174" i="4" s="1"/>
  <c r="D168" i="4"/>
  <c r="D174" i="4" s="1"/>
  <c r="C168" i="4"/>
  <c r="C174" i="4" s="1"/>
  <c r="F167" i="4"/>
  <c r="E167" i="4"/>
  <c r="D167" i="4"/>
  <c r="C167" i="4"/>
  <c r="F166" i="4"/>
  <c r="E166" i="4"/>
  <c r="D166" i="4"/>
  <c r="C166" i="4"/>
  <c r="F165" i="4"/>
  <c r="E165" i="4"/>
  <c r="D165" i="4"/>
  <c r="C165" i="4"/>
  <c r="F164" i="4"/>
  <c r="E164" i="4"/>
  <c r="D164" i="4"/>
  <c r="C164" i="4"/>
  <c r="F168" i="2"/>
  <c r="F174" i="2" s="1"/>
  <c r="E168" i="2"/>
  <c r="E174" i="2" s="1"/>
  <c r="D168" i="2"/>
  <c r="D174" i="2" s="1"/>
  <c r="C168" i="2"/>
  <c r="C174" i="2" s="1"/>
  <c r="F167" i="2"/>
  <c r="E167" i="2"/>
  <c r="D167" i="2"/>
  <c r="C167" i="2"/>
  <c r="F166" i="2"/>
  <c r="E166" i="2"/>
  <c r="D166" i="2"/>
  <c r="C166" i="2"/>
  <c r="F165" i="2"/>
  <c r="E165" i="2"/>
  <c r="D165" i="2"/>
  <c r="C165" i="2"/>
  <c r="F164" i="2"/>
  <c r="E164" i="2"/>
  <c r="D164" i="2"/>
  <c r="C164" i="2"/>
  <c r="F138" i="3"/>
  <c r="F144" i="3" s="1"/>
  <c r="E138" i="3"/>
  <c r="E144" i="3" s="1"/>
  <c r="D138" i="3"/>
  <c r="D144" i="3" s="1"/>
  <c r="C138" i="3"/>
  <c r="C144" i="3" s="1"/>
  <c r="F137" i="3"/>
  <c r="E137" i="3"/>
  <c r="D137" i="3"/>
  <c r="C137" i="3"/>
  <c r="F136" i="3"/>
  <c r="E136" i="3"/>
  <c r="D136" i="3"/>
  <c r="C136" i="3"/>
  <c r="F135" i="3"/>
  <c r="E135" i="3"/>
  <c r="D135" i="3"/>
  <c r="C135" i="3"/>
  <c r="F134" i="3"/>
  <c r="E134" i="3"/>
  <c r="D134" i="3"/>
  <c r="C134" i="3"/>
  <c r="F138" i="4"/>
  <c r="F144" i="4" s="1"/>
  <c r="E138" i="4"/>
  <c r="E144" i="4" s="1"/>
  <c r="D138" i="4"/>
  <c r="D144" i="4" s="1"/>
  <c r="C138" i="4"/>
  <c r="C144" i="4" s="1"/>
  <c r="F137" i="4"/>
  <c r="E137" i="4"/>
  <c r="D137" i="4"/>
  <c r="C137" i="4"/>
  <c r="F136" i="4"/>
  <c r="E136" i="4"/>
  <c r="D136" i="4"/>
  <c r="C136" i="4"/>
  <c r="F135" i="4"/>
  <c r="E135" i="4"/>
  <c r="D135" i="4"/>
  <c r="C135" i="4"/>
  <c r="F134" i="4"/>
  <c r="E134" i="4"/>
  <c r="D134" i="4"/>
  <c r="C134" i="4"/>
  <c r="F138" i="2"/>
  <c r="F144" i="2" s="1"/>
  <c r="E138" i="2"/>
  <c r="E144" i="2" s="1"/>
  <c r="D138" i="2"/>
  <c r="D144" i="2" s="1"/>
  <c r="C138" i="2"/>
  <c r="C144" i="2" s="1"/>
  <c r="F137" i="2"/>
  <c r="E137" i="2"/>
  <c r="D137" i="2"/>
  <c r="C137" i="2"/>
  <c r="F136" i="2"/>
  <c r="E136" i="2"/>
  <c r="D136" i="2"/>
  <c r="C136" i="2"/>
  <c r="F135" i="2"/>
  <c r="E135" i="2"/>
  <c r="D135" i="2"/>
  <c r="C135" i="2"/>
  <c r="F134" i="2"/>
  <c r="E134" i="2"/>
  <c r="D134" i="2"/>
  <c r="C134" i="2"/>
  <c r="F48" i="3"/>
  <c r="F54" i="3" s="1"/>
  <c r="E48" i="3"/>
  <c r="E54" i="3" s="1"/>
  <c r="D48" i="3"/>
  <c r="D54" i="3" s="1"/>
  <c r="C48" i="3"/>
  <c r="C54" i="3" s="1"/>
  <c r="F47" i="3"/>
  <c r="E47" i="3"/>
  <c r="D47" i="3"/>
  <c r="C47" i="3"/>
  <c r="F46" i="3"/>
  <c r="E46" i="3"/>
  <c r="D46" i="3"/>
  <c r="C46" i="3"/>
  <c r="F45" i="3"/>
  <c r="E45" i="3"/>
  <c r="D45" i="3"/>
  <c r="C45" i="3"/>
  <c r="F44" i="3"/>
  <c r="E44" i="3"/>
  <c r="D44" i="3"/>
  <c r="C44" i="3"/>
  <c r="F48" i="4"/>
  <c r="F54" i="4" s="1"/>
  <c r="E48" i="4"/>
  <c r="E54" i="4" s="1"/>
  <c r="D48" i="4"/>
  <c r="D54" i="4" s="1"/>
  <c r="C48" i="4"/>
  <c r="C54" i="4" s="1"/>
  <c r="F47" i="4"/>
  <c r="E47" i="4"/>
  <c r="D47" i="4"/>
  <c r="C47" i="4"/>
  <c r="F46" i="4"/>
  <c r="E46" i="4"/>
  <c r="D46" i="4"/>
  <c r="C46" i="4"/>
  <c r="F45" i="4"/>
  <c r="E45" i="4"/>
  <c r="D45" i="4"/>
  <c r="C45" i="4"/>
  <c r="F44" i="4"/>
  <c r="E44" i="4"/>
  <c r="D44" i="4"/>
  <c r="C44" i="4"/>
  <c r="F48" i="2"/>
  <c r="F54" i="2" s="1"/>
  <c r="E48" i="2"/>
  <c r="E54" i="2" s="1"/>
  <c r="D48" i="2"/>
  <c r="D54" i="2" s="1"/>
  <c r="C48" i="2"/>
  <c r="C54" i="2" s="1"/>
  <c r="F47" i="2"/>
  <c r="E47" i="2"/>
  <c r="D47" i="2"/>
  <c r="C47" i="2"/>
  <c r="F46" i="2"/>
  <c r="E46" i="2"/>
  <c r="D46" i="2"/>
  <c r="C46" i="2"/>
  <c r="F45" i="2"/>
  <c r="E45" i="2"/>
  <c r="D45" i="2"/>
  <c r="C45" i="2"/>
  <c r="F44" i="2"/>
  <c r="E44" i="2"/>
  <c r="D44" i="2"/>
  <c r="C44" i="2"/>
  <c r="G228" i="1"/>
  <c r="G234" i="1" s="1"/>
  <c r="F228" i="1"/>
  <c r="F234" i="1" s="1"/>
  <c r="E228" i="1"/>
  <c r="E234" i="1" s="1"/>
  <c r="D228" i="1"/>
  <c r="D234" i="1" s="1"/>
  <c r="C228" i="1"/>
  <c r="C234" i="1" s="1"/>
  <c r="G227" i="1"/>
  <c r="F227" i="1"/>
  <c r="E227" i="1"/>
  <c r="D227" i="1"/>
  <c r="C227" i="1"/>
  <c r="G226" i="1"/>
  <c r="F226" i="1"/>
  <c r="E226" i="1"/>
  <c r="D226" i="1"/>
  <c r="C226" i="1"/>
  <c r="G225" i="1"/>
  <c r="F225" i="1"/>
  <c r="E225" i="1"/>
  <c r="D225" i="1"/>
  <c r="C225" i="1"/>
  <c r="G224" i="1"/>
  <c r="F224" i="1"/>
  <c r="E224" i="1"/>
  <c r="D224" i="1"/>
  <c r="C224" i="1"/>
  <c r="G198" i="1"/>
  <c r="G204" i="1" s="1"/>
  <c r="G197" i="1"/>
  <c r="G196" i="1"/>
  <c r="G195" i="1"/>
  <c r="G194" i="1"/>
  <c r="F198" i="1"/>
  <c r="F204" i="1" s="1"/>
  <c r="E198" i="1"/>
  <c r="E204" i="1" s="1"/>
  <c r="D198" i="1"/>
  <c r="D204" i="1" s="1"/>
  <c r="C198" i="1"/>
  <c r="C204" i="1" s="1"/>
  <c r="F197" i="1"/>
  <c r="E197" i="1"/>
  <c r="D197" i="1"/>
  <c r="C197" i="1"/>
  <c r="F196" i="1"/>
  <c r="E196" i="1"/>
  <c r="D196" i="1"/>
  <c r="C196" i="1"/>
  <c r="F195" i="1"/>
  <c r="E195" i="1"/>
  <c r="D195" i="1"/>
  <c r="C195" i="1"/>
  <c r="F194" i="1"/>
  <c r="E194" i="1"/>
  <c r="D194" i="1"/>
  <c r="C194" i="1"/>
  <c r="F168" i="1"/>
  <c r="F174" i="1" s="1"/>
  <c r="E168" i="1"/>
  <c r="E174" i="1" s="1"/>
  <c r="D168" i="1"/>
  <c r="D174" i="1" s="1"/>
  <c r="C168" i="1"/>
  <c r="C174" i="1" s="1"/>
  <c r="F167" i="1"/>
  <c r="E167" i="1"/>
  <c r="D167" i="1"/>
  <c r="C167" i="1"/>
  <c r="F166" i="1"/>
  <c r="E166" i="1"/>
  <c r="D166" i="1"/>
  <c r="C166" i="1"/>
  <c r="F165" i="1"/>
  <c r="E165" i="1"/>
  <c r="D165" i="1"/>
  <c r="C165" i="1"/>
  <c r="F164" i="1"/>
  <c r="E164" i="1"/>
  <c r="D164" i="1"/>
  <c r="C164" i="1"/>
  <c r="F138" i="1"/>
  <c r="F144" i="1" s="1"/>
  <c r="E138" i="1"/>
  <c r="E144" i="1" s="1"/>
  <c r="D138" i="1"/>
  <c r="D144" i="1" s="1"/>
  <c r="C138" i="1"/>
  <c r="C144" i="1" s="1"/>
  <c r="F137" i="1"/>
  <c r="E137" i="1"/>
  <c r="D137" i="1"/>
  <c r="C137" i="1"/>
  <c r="F136" i="1"/>
  <c r="E136" i="1"/>
  <c r="D136" i="1"/>
  <c r="C136" i="1"/>
  <c r="F135" i="1"/>
  <c r="E135" i="1"/>
  <c r="D135" i="1"/>
  <c r="C135" i="1"/>
  <c r="F134" i="1"/>
  <c r="E134" i="1"/>
  <c r="D134" i="1"/>
  <c r="C134" i="1"/>
  <c r="F48" i="1"/>
  <c r="F54" i="1" s="1"/>
  <c r="E48" i="1"/>
  <c r="E54" i="1" s="1"/>
  <c r="D48" i="1"/>
  <c r="D54" i="1" s="1"/>
  <c r="C48" i="1"/>
  <c r="C54" i="1" s="1"/>
  <c r="F47" i="1"/>
  <c r="E47" i="1"/>
  <c r="D47" i="1"/>
  <c r="C47" i="1"/>
  <c r="F46" i="1"/>
  <c r="E46" i="1"/>
  <c r="D46" i="1"/>
  <c r="C46" i="1"/>
  <c r="F45" i="1"/>
  <c r="E45" i="1"/>
  <c r="D45" i="1"/>
  <c r="C45" i="1"/>
  <c r="F44" i="1"/>
  <c r="E44" i="1"/>
  <c r="D44" i="1"/>
  <c r="C44" i="1"/>
  <c r="H20" i="2"/>
  <c r="H26" i="2" s="1"/>
  <c r="H19" i="2"/>
  <c r="H18" i="2"/>
  <c r="H17" i="2"/>
  <c r="H16" i="2"/>
  <c r="H20" i="3"/>
  <c r="H26" i="3" s="1"/>
  <c r="H19" i="3"/>
  <c r="H18" i="3"/>
  <c r="H17" i="3"/>
  <c r="H16" i="3"/>
  <c r="H20" i="4"/>
  <c r="H26" i="4" s="1"/>
  <c r="H19" i="4"/>
  <c r="H18" i="4"/>
  <c r="H17" i="4"/>
  <c r="H16" i="4"/>
  <c r="H20" i="1"/>
  <c r="H26" i="1" s="1"/>
  <c r="H19" i="1"/>
  <c r="H18" i="1"/>
  <c r="H17" i="1"/>
  <c r="H16" i="1"/>
  <c r="G20" i="2"/>
  <c r="G26" i="2" s="1"/>
  <c r="G19" i="2"/>
  <c r="G18" i="2"/>
  <c r="G17" i="2"/>
  <c r="G16" i="2"/>
  <c r="G20" i="3"/>
  <c r="G26" i="3" s="1"/>
  <c r="G19" i="3"/>
  <c r="G18" i="3"/>
  <c r="G17" i="3"/>
  <c r="G16" i="3"/>
  <c r="G20" i="4"/>
  <c r="G26" i="4" s="1"/>
  <c r="G19" i="4"/>
  <c r="G18" i="4"/>
  <c r="G17" i="4"/>
  <c r="G16" i="4"/>
  <c r="G20" i="1"/>
  <c r="G26" i="1" s="1"/>
  <c r="G19" i="1"/>
  <c r="G18" i="1"/>
  <c r="G17" i="1"/>
  <c r="G16" i="1"/>
  <c r="F20" i="2"/>
  <c r="F26" i="2" s="1"/>
  <c r="F19" i="2"/>
  <c r="F18" i="2"/>
  <c r="F17" i="2"/>
  <c r="F16" i="2"/>
  <c r="F20" i="3"/>
  <c r="F26" i="3" s="1"/>
  <c r="F19" i="3"/>
  <c r="F18" i="3"/>
  <c r="F17" i="3"/>
  <c r="F16" i="3"/>
  <c r="F20" i="4"/>
  <c r="F26" i="4" s="1"/>
  <c r="F19" i="4"/>
  <c r="F18" i="4"/>
  <c r="F17" i="4"/>
  <c r="F16" i="4"/>
  <c r="F20" i="1"/>
  <c r="F26" i="1" s="1"/>
  <c r="F19" i="1"/>
  <c r="F18" i="1"/>
  <c r="F17" i="1"/>
  <c r="F16" i="1"/>
  <c r="E20" i="2"/>
  <c r="E26" i="2" s="1"/>
  <c r="E19" i="2"/>
  <c r="E18" i="2"/>
  <c r="E17" i="2"/>
  <c r="E16" i="2"/>
  <c r="E20" i="3"/>
  <c r="E26" i="3" s="1"/>
  <c r="E19" i="3"/>
  <c r="E18" i="3"/>
  <c r="E17" i="3"/>
  <c r="E16" i="3"/>
  <c r="E20" i="4"/>
  <c r="E26" i="4" s="1"/>
  <c r="E19" i="4"/>
  <c r="E18" i="4"/>
  <c r="E17" i="4"/>
  <c r="E16" i="4"/>
  <c r="E20" i="1"/>
  <c r="E26" i="1" s="1"/>
  <c r="E19" i="1"/>
  <c r="E18" i="1"/>
  <c r="E17" i="1"/>
  <c r="E16" i="1"/>
  <c r="D20" i="2"/>
  <c r="D26" i="2" s="1"/>
  <c r="D19" i="2"/>
  <c r="D18" i="2"/>
  <c r="D17" i="2"/>
  <c r="D16" i="2"/>
  <c r="D20" i="3"/>
  <c r="D26" i="3" s="1"/>
  <c r="D19" i="3"/>
  <c r="D18" i="3"/>
  <c r="D17" i="3"/>
  <c r="D16" i="3"/>
  <c r="D20" i="4"/>
  <c r="D26" i="4" s="1"/>
  <c r="D19" i="4"/>
  <c r="D18" i="4"/>
  <c r="D17" i="4"/>
  <c r="D16" i="4"/>
  <c r="D20" i="1"/>
  <c r="D26" i="1" s="1"/>
  <c r="D19" i="1"/>
  <c r="D18" i="1"/>
  <c r="D17" i="1"/>
  <c r="D16" i="1"/>
  <c r="C20" i="2"/>
  <c r="C26" i="2" s="1"/>
  <c r="C20" i="3"/>
  <c r="C26" i="3" s="1"/>
  <c r="C20" i="4"/>
  <c r="C26" i="4" s="1"/>
  <c r="C20" i="1"/>
  <c r="C26" i="1" s="1"/>
  <c r="C19" i="2"/>
  <c r="C19" i="3"/>
  <c r="C19" i="4"/>
  <c r="C19" i="1"/>
  <c r="C18" i="2"/>
  <c r="C18" i="3"/>
  <c r="C18" i="4"/>
  <c r="C18" i="1"/>
  <c r="C17" i="2"/>
  <c r="C17" i="3"/>
  <c r="C17" i="4"/>
  <c r="C17" i="1"/>
  <c r="C16" i="2"/>
  <c r="C16" i="3"/>
  <c r="C16" i="4"/>
  <c r="C16" i="1"/>
  <c r="E83" i="9" l="1"/>
  <c r="D112" i="9"/>
  <c r="C113" i="8"/>
  <c r="C113" i="4"/>
  <c r="C113" i="3"/>
  <c r="E112" i="2"/>
  <c r="C113" i="2"/>
  <c r="F112" i="3"/>
  <c r="D113" i="3"/>
  <c r="F112" i="2"/>
  <c r="D113" i="2"/>
  <c r="G112" i="9"/>
  <c r="E113" i="9"/>
  <c r="C83" i="2"/>
  <c r="D112" i="1"/>
  <c r="E82" i="8"/>
  <c r="E83" i="4"/>
  <c r="D83" i="2"/>
  <c r="C82" i="1"/>
  <c r="E83" i="1"/>
  <c r="C113" i="1"/>
  <c r="E82" i="10"/>
  <c r="C83" i="1"/>
  <c r="G113" i="1"/>
  <c r="D83" i="9"/>
  <c r="E82" i="4"/>
  <c r="D83" i="3"/>
  <c r="D112" i="8"/>
  <c r="D112" i="4"/>
  <c r="D112" i="3"/>
  <c r="D112" i="2"/>
  <c r="G112" i="2"/>
  <c r="E113" i="1"/>
  <c r="G232" i="10"/>
  <c r="E203" i="8"/>
  <c r="E202" i="10"/>
  <c r="C203" i="10"/>
  <c r="C172" i="9"/>
  <c r="C173" i="9"/>
  <c r="C172" i="4"/>
  <c r="C173" i="4"/>
  <c r="D142" i="3"/>
  <c r="E25" i="3"/>
  <c r="G232" i="4"/>
  <c r="E233" i="4"/>
  <c r="F232" i="3"/>
  <c r="D233" i="3"/>
  <c r="C24" i="10"/>
  <c r="F172" i="10"/>
  <c r="F173" i="10"/>
  <c r="F203" i="10"/>
  <c r="G202" i="2"/>
  <c r="F202" i="4"/>
  <c r="D203" i="4"/>
  <c r="G203" i="4"/>
  <c r="C143" i="2"/>
  <c r="D232" i="3"/>
  <c r="G25" i="10"/>
  <c r="D202" i="8"/>
  <c r="D202" i="2"/>
  <c r="E232" i="2"/>
  <c r="F172" i="4"/>
  <c r="F173" i="4"/>
  <c r="C143" i="4"/>
  <c r="C142" i="3"/>
  <c r="G203" i="2"/>
  <c r="D172" i="10"/>
  <c r="E53" i="8"/>
  <c r="E53" i="9"/>
  <c r="F52" i="2"/>
  <c r="F53" i="2"/>
  <c r="D202" i="4"/>
  <c r="G202" i="4"/>
  <c r="E203" i="4"/>
  <c r="F142" i="10"/>
  <c r="F143" i="10"/>
  <c r="F24" i="3"/>
  <c r="G25" i="3"/>
  <c r="G203" i="1"/>
  <c r="C52" i="10"/>
  <c r="C53" i="10"/>
  <c r="F233" i="2"/>
  <c r="E52" i="3"/>
  <c r="E53" i="3"/>
  <c r="E142" i="2"/>
  <c r="E143" i="2"/>
  <c r="C202" i="1"/>
  <c r="C203" i="1"/>
  <c r="D53" i="2"/>
  <c r="D52" i="4"/>
  <c r="D53" i="4"/>
  <c r="E202" i="4"/>
  <c r="C202" i="3"/>
  <c r="G25" i="8"/>
  <c r="F25" i="10"/>
  <c r="G24" i="9"/>
  <c r="E25" i="9"/>
  <c r="F52" i="8"/>
  <c r="F53" i="8"/>
  <c r="F52" i="9"/>
  <c r="F53" i="9"/>
  <c r="E202" i="9"/>
  <c r="C203" i="9"/>
  <c r="D232" i="8"/>
  <c r="C232" i="10"/>
  <c r="C172" i="8"/>
  <c r="F172" i="9"/>
  <c r="F173" i="9"/>
  <c r="G203" i="10"/>
  <c r="C232" i="9"/>
  <c r="E142" i="3"/>
  <c r="E143" i="3"/>
  <c r="E232" i="3"/>
  <c r="C24" i="8"/>
  <c r="E24" i="10"/>
  <c r="C25" i="10"/>
  <c r="D52" i="10"/>
  <c r="D53" i="10"/>
  <c r="C172" i="10"/>
  <c r="C173" i="10"/>
  <c r="F232" i="8"/>
  <c r="D233" i="8"/>
  <c r="G233" i="8"/>
  <c r="E232" i="10"/>
  <c r="C233" i="10"/>
  <c r="D232" i="1"/>
  <c r="E233" i="1"/>
  <c r="E172" i="4"/>
  <c r="E173" i="4"/>
  <c r="E233" i="8"/>
  <c r="F232" i="2"/>
  <c r="D233" i="2"/>
  <c r="E203" i="10"/>
  <c r="D202" i="9"/>
  <c r="G203" i="9"/>
  <c r="D142" i="4"/>
  <c r="D143" i="4"/>
  <c r="F202" i="2"/>
  <c r="D203" i="2"/>
  <c r="D202" i="3"/>
  <c r="E203" i="3"/>
  <c r="C232" i="4"/>
  <c r="E173" i="8"/>
  <c r="E202" i="8"/>
  <c r="C203" i="8"/>
  <c r="C202" i="10"/>
  <c r="G202" i="9"/>
  <c r="E24" i="4"/>
  <c r="F25" i="4"/>
  <c r="F24" i="2"/>
  <c r="G25" i="2"/>
  <c r="C52" i="2"/>
  <c r="C53" i="2"/>
  <c r="F53" i="4"/>
  <c r="F142" i="2"/>
  <c r="F143" i="2"/>
  <c r="D172" i="3"/>
  <c r="D173" i="3"/>
  <c r="E203" i="2"/>
  <c r="F203" i="4"/>
  <c r="E202" i="3"/>
  <c r="D232" i="4"/>
  <c r="F233" i="3"/>
  <c r="G25" i="9"/>
  <c r="F232" i="1"/>
  <c r="D233" i="1"/>
  <c r="G233" i="1"/>
  <c r="F142" i="4"/>
  <c r="F143" i="4"/>
  <c r="E172" i="2"/>
  <c r="E173" i="2"/>
  <c r="F202" i="3"/>
  <c r="D203" i="3"/>
  <c r="G203" i="3"/>
  <c r="D232" i="2"/>
  <c r="E232" i="4"/>
  <c r="C233" i="4"/>
  <c r="G24" i="8"/>
  <c r="E25" i="8"/>
  <c r="F24" i="10"/>
  <c r="D25" i="10"/>
  <c r="E52" i="10"/>
  <c r="G202" i="1"/>
  <c r="D52" i="3"/>
  <c r="D53" i="3"/>
  <c r="D142" i="2"/>
  <c r="F172" i="2"/>
  <c r="F173" i="2"/>
  <c r="G233" i="4"/>
  <c r="C24" i="9"/>
  <c r="F52" i="10"/>
  <c r="F53" i="10"/>
  <c r="D142" i="9"/>
  <c r="D143" i="9"/>
  <c r="D172" i="8"/>
  <c r="G233" i="2"/>
  <c r="C52" i="8"/>
  <c r="C53" i="8"/>
  <c r="E142" i="8"/>
  <c r="E143" i="8"/>
  <c r="E142" i="9"/>
  <c r="E143" i="9"/>
  <c r="C202" i="9"/>
  <c r="C25" i="9"/>
  <c r="C52" i="9"/>
  <c r="E232" i="9"/>
  <c r="C233" i="9"/>
  <c r="D53" i="9"/>
  <c r="C142" i="10"/>
  <c r="C143" i="10"/>
  <c r="C142" i="9"/>
  <c r="D172" i="9"/>
  <c r="D202" i="10"/>
  <c r="F203" i="9"/>
  <c r="F232" i="9"/>
  <c r="D233" i="9"/>
  <c r="G232" i="8"/>
  <c r="D232" i="10"/>
  <c r="G233" i="10"/>
  <c r="G232" i="9"/>
  <c r="G24" i="3"/>
  <c r="H25" i="3"/>
  <c r="C52" i="3"/>
  <c r="C53" i="3"/>
  <c r="C142" i="2"/>
  <c r="C143" i="3"/>
  <c r="D172" i="2"/>
  <c r="D173" i="2"/>
  <c r="C172" i="3"/>
  <c r="C173" i="3"/>
  <c r="D52" i="9"/>
  <c r="F142" i="8"/>
  <c r="F143" i="8"/>
  <c r="F142" i="9"/>
  <c r="F143" i="9"/>
  <c r="E172" i="8"/>
  <c r="F233" i="10"/>
  <c r="F233" i="9"/>
  <c r="C24" i="2"/>
  <c r="G232" i="1"/>
  <c r="C203" i="4"/>
  <c r="G202" i="3"/>
  <c r="C232" i="2"/>
  <c r="F232" i="4"/>
  <c r="D233" i="4"/>
  <c r="G232" i="3"/>
  <c r="E233" i="3"/>
  <c r="E24" i="9"/>
  <c r="F203" i="8"/>
  <c r="F202" i="10"/>
  <c r="D203" i="10"/>
  <c r="E232" i="8"/>
  <c r="C233" i="8"/>
  <c r="F233" i="8"/>
  <c r="F232" i="10"/>
  <c r="D233" i="10"/>
  <c r="E172" i="3"/>
  <c r="E173" i="3"/>
  <c r="E52" i="8"/>
  <c r="D142" i="10"/>
  <c r="D143" i="10"/>
  <c r="C173" i="8"/>
  <c r="D173" i="10"/>
  <c r="D173" i="9"/>
  <c r="F202" i="8"/>
  <c r="D203" i="8"/>
  <c r="G202" i="10"/>
  <c r="D25" i="4"/>
  <c r="D24" i="2"/>
  <c r="E25" i="2"/>
  <c r="G24" i="4"/>
  <c r="H25" i="4"/>
  <c r="H24" i="2"/>
  <c r="C52" i="4"/>
  <c r="C53" i="4"/>
  <c r="F52" i="3"/>
  <c r="F53" i="3"/>
  <c r="E142" i="4"/>
  <c r="E143" i="4"/>
  <c r="F142" i="3"/>
  <c r="F143" i="3"/>
  <c r="F172" i="3"/>
  <c r="F173" i="3"/>
  <c r="C233" i="2"/>
  <c r="F233" i="4"/>
  <c r="G233" i="3"/>
  <c r="D24" i="8"/>
  <c r="D24" i="9"/>
  <c r="E53" i="10"/>
  <c r="C53" i="9"/>
  <c r="E142" i="10"/>
  <c r="E143" i="10"/>
  <c r="D173" i="8"/>
  <c r="E172" i="10"/>
  <c r="E173" i="10"/>
  <c r="E172" i="9"/>
  <c r="E173" i="9"/>
  <c r="G202" i="8"/>
  <c r="E24" i="8"/>
  <c r="C25" i="8"/>
  <c r="D24" i="10"/>
  <c r="C232" i="1"/>
  <c r="D52" i="2"/>
  <c r="E52" i="4"/>
  <c r="E53" i="4"/>
  <c r="D143" i="2"/>
  <c r="C142" i="4"/>
  <c r="D143" i="3"/>
  <c r="D172" i="4"/>
  <c r="D173" i="4"/>
  <c r="C202" i="2"/>
  <c r="G232" i="2"/>
  <c r="E233" i="2"/>
  <c r="C232" i="3"/>
  <c r="F24" i="8"/>
  <c r="D25" i="8"/>
  <c r="F24" i="9"/>
  <c r="D25" i="9"/>
  <c r="D52" i="8"/>
  <c r="D53" i="8"/>
  <c r="E52" i="9"/>
  <c r="C142" i="8"/>
  <c r="C143" i="8"/>
  <c r="C143" i="9"/>
  <c r="F172" i="8"/>
  <c r="F173" i="8"/>
  <c r="G203" i="8"/>
  <c r="E203" i="9"/>
  <c r="C25" i="2"/>
  <c r="D24" i="3"/>
  <c r="G25" i="4"/>
  <c r="G24" i="2"/>
  <c r="H24" i="3"/>
  <c r="H25" i="2"/>
  <c r="E52" i="2"/>
  <c r="E53" i="2"/>
  <c r="F52" i="4"/>
  <c r="D142" i="8"/>
  <c r="D143" i="8"/>
  <c r="E232" i="1"/>
  <c r="C233" i="1"/>
  <c r="F233" i="1"/>
  <c r="C172" i="2"/>
  <c r="C173" i="2"/>
  <c r="E202" i="2"/>
  <c r="C203" i="2"/>
  <c r="F203" i="2"/>
  <c r="C202" i="4"/>
  <c r="C203" i="3"/>
  <c r="F203" i="3"/>
  <c r="C233" i="3"/>
  <c r="F25" i="8"/>
  <c r="G24" i="10"/>
  <c r="E25" i="10"/>
  <c r="F25" i="9"/>
  <c r="C202" i="8"/>
  <c r="F202" i="9"/>
  <c r="D203" i="9"/>
  <c r="C232" i="8"/>
  <c r="E233" i="10"/>
  <c r="D232" i="9"/>
  <c r="E233" i="9"/>
  <c r="D25" i="2"/>
  <c r="F24" i="4"/>
  <c r="C24" i="4"/>
  <c r="C24" i="3"/>
  <c r="D25" i="3"/>
  <c r="C25" i="4"/>
  <c r="D24" i="4"/>
  <c r="E25" i="4"/>
  <c r="E24" i="2"/>
  <c r="F25" i="2"/>
  <c r="H24" i="4"/>
  <c r="C25" i="3"/>
  <c r="E24" i="3"/>
  <c r="F25" i="3"/>
  <c r="D142" i="1"/>
  <c r="D143" i="1"/>
  <c r="D203" i="1"/>
  <c r="D202" i="1"/>
  <c r="F143" i="1"/>
  <c r="F202" i="1"/>
  <c r="F203" i="1"/>
  <c r="E202" i="1"/>
  <c r="E203" i="1"/>
  <c r="D24" i="1"/>
  <c r="E25" i="1"/>
  <c r="H24" i="1"/>
  <c r="C52" i="1"/>
  <c r="C53" i="1"/>
  <c r="C142" i="1"/>
  <c r="C172" i="1"/>
  <c r="C173" i="1"/>
  <c r="D172" i="1"/>
  <c r="D173" i="1"/>
  <c r="E52" i="1"/>
  <c r="E53" i="1"/>
  <c r="E172" i="1"/>
  <c r="E173" i="1"/>
  <c r="F52" i="1"/>
  <c r="F53" i="1"/>
  <c r="F172" i="1"/>
  <c r="F173" i="1"/>
  <c r="C25" i="1"/>
  <c r="E24" i="1"/>
  <c r="F25" i="1"/>
  <c r="C143" i="1"/>
  <c r="D25" i="1"/>
  <c r="G24" i="1"/>
  <c r="H25" i="1"/>
  <c r="E142" i="1"/>
  <c r="E143" i="1"/>
  <c r="F142" i="1"/>
  <c r="D52" i="1"/>
  <c r="D53" i="1"/>
  <c r="C24" i="1"/>
  <c r="F24" i="1"/>
  <c r="G25" i="1"/>
</calcChain>
</file>

<file path=xl/sharedStrings.xml><?xml version="1.0" encoding="utf-8"?>
<sst xmlns="http://schemas.openxmlformats.org/spreadsheetml/2006/main" count="1895" uniqueCount="122">
  <si>
    <t>Approval of Donald Trump as president * 3 point party ID Crosstabulation</t>
  </si>
  <si>
    <t xml:space="preserve">Count </t>
  </si>
  <si>
    <t>3 point party ID</t>
  </si>
  <si>
    <t>Total</t>
  </si>
  <si>
    <t>Democrat</t>
  </si>
  <si>
    <t>Republican</t>
  </si>
  <si>
    <t>Independent</t>
  </si>
  <si>
    <t>Other</t>
  </si>
  <si>
    <t>Not sure</t>
  </si>
  <si>
    <t>Approval of Donald Trump as president</t>
  </si>
  <si>
    <t>Strongly approve</t>
  </si>
  <si>
    <t>Somewhat approve</t>
  </si>
  <si>
    <t>Somewhat disapprove</t>
  </si>
  <si>
    <t>Strongly disapprove</t>
  </si>
  <si>
    <t>Don't Know</t>
  </si>
  <si>
    <t>Approval of Josh Stein as Governor * 3 point party ID Crosstabulation</t>
  </si>
  <si>
    <t>Approval of Josh Stein as Governor</t>
  </si>
  <si>
    <t>Approval of Thom Tillis as Senator * 3 point party ID Crosstabulation</t>
  </si>
  <si>
    <t>Approval of Thom Tillis as Senator</t>
  </si>
  <si>
    <t>Approval of Roy Cooper as former Governor * 3 point party ID Crosstabulation</t>
  </si>
  <si>
    <t>Approval of Roy Cooper as former Governor</t>
  </si>
  <si>
    <t>North Carolina</t>
  </si>
  <si>
    <t>Approval of Donald Trump as president * Race &amp; Ethnicity Combined Crosstabulation</t>
  </si>
  <si>
    <t>Race &amp; Ethnicity Combined</t>
  </si>
  <si>
    <t>White non-Hispanic</t>
  </si>
  <si>
    <t>Black non-Hispanic</t>
  </si>
  <si>
    <t>Hispanic (any race)/All other races/unknown</t>
  </si>
  <si>
    <t>Hispanic (any race)/ All other races/ unknown</t>
  </si>
  <si>
    <t>Approve (Strongly/Somewhat)</t>
  </si>
  <si>
    <t>Disapprove (Strongly/Somewhat)</t>
  </si>
  <si>
    <t>Approval of Donald Trump as president * Education Collapsed Crosstabulation</t>
  </si>
  <si>
    <t>Education Collapsed</t>
  </si>
  <si>
    <t>No HS/HS graduate</t>
  </si>
  <si>
    <t>Some College/2-year College</t>
  </si>
  <si>
    <t>4-year College/Post-grad</t>
  </si>
  <si>
    <t>Approval of Donald Trump as president * Generation Cohorts Collapsed Crosstabulation</t>
  </si>
  <si>
    <t>Generation Cohorts Collapsed</t>
  </si>
  <si>
    <t>Greatest/Silent/Boomer (Pre-1964)</t>
  </si>
  <si>
    <t>Generation X (1965-1980)</t>
  </si>
  <si>
    <t>Approval of Donald Trump as president * NC Region based on Zip Code Crosstabulation</t>
  </si>
  <si>
    <t>NC Region based on Zip Code</t>
  </si>
  <si>
    <t>Central Cities</t>
  </si>
  <si>
    <t>Urban Suburbs</t>
  </si>
  <si>
    <t>Surrounding Suburban Counties</t>
  </si>
  <si>
    <t>Rural Counties</t>
  </si>
  <si>
    <t>Approval of Donald Trump as president * Collapsed Presidential Vote in 2024 collapsed Crosstabulation</t>
  </si>
  <si>
    <t>Collapsed Presidential Vote in 2024 collapsed</t>
  </si>
  <si>
    <t>Kamala Harris</t>
  </si>
  <si>
    <t>Donald Trump</t>
  </si>
  <si>
    <t>Third Party candidates/others</t>
  </si>
  <si>
    <t>Didn't vote</t>
  </si>
  <si>
    <t>Approval of Josh Stein as Governor * Race &amp; Ethnicity Combined Crosstabulation</t>
  </si>
  <si>
    <t>Approval of Thom Tillis as Senator * Race &amp; Ethnicity Combined Crosstabulation</t>
  </si>
  <si>
    <t>Approval of Roy Cooper as former Governor * Race &amp; Ethnicity Combined Crosstabulation</t>
  </si>
  <si>
    <t>Approval of Josh Stein as Governor * Education Collapsed Crosstabulation</t>
  </si>
  <si>
    <t>Approval of Thom Tillis as Senator * Education Collapsed Crosstabulation</t>
  </si>
  <si>
    <t>Approval of Roy Cooper as former Governor * Education Collapsed Crosstabulation</t>
  </si>
  <si>
    <t>Approval of Josh Stein as Governor * NC Region based on Zip Code Crosstabulation</t>
  </si>
  <si>
    <t>Approval of Thom Tillis as Senator * NC Region based on Zip Code Crosstabulation</t>
  </si>
  <si>
    <t>Approval of Roy Cooper as former Governor * NC Region based on Zip Code Crosstabulation</t>
  </si>
  <si>
    <t>Approval of Josh Stein as Governor * Generation Cohorts Collapsed Crosstabulation</t>
  </si>
  <si>
    <t>Approval of Thom Tillis as Senator * Generation Cohorts Collapsed Crosstabulation</t>
  </si>
  <si>
    <t>Approval of Roy Cooper as former Governor * Generation Cohorts Collapsed Crosstabulation</t>
  </si>
  <si>
    <t>Approval of Josh Stein as Governor * Collapsed Presidential Vote in 2024 collapsed Crosstabulation</t>
  </si>
  <si>
    <t>Approval of Thom Tillis as Senator * Collapsed Presidential Vote in 2024 collapsed Crosstabulation</t>
  </si>
  <si>
    <t>Approval of Roy Cooper as former Governor * Collapsed Presidential Vote in 2024 collapsed Crosstabulation</t>
  </si>
  <si>
    <t>Frequency</t>
  </si>
  <si>
    <t>Percent</t>
  </si>
  <si>
    <t>Valid Percent</t>
  </si>
  <si>
    <t>Cumulative Percent</t>
  </si>
  <si>
    <t>Valid</t>
  </si>
  <si>
    <t>Missing</t>
  </si>
  <si>
    <t>System</t>
  </si>
  <si>
    <t>Approval of FEMA's decision * 3-point Party Identification Crosstabulation</t>
  </si>
  <si>
    <t>3-point Party Identification</t>
  </si>
  <si>
    <t>Others/Not sure</t>
  </si>
  <si>
    <t>Approval of FEMA's decision</t>
  </si>
  <si>
    <t>Approval of FEMA's decision * Race &amp; Ethnicity Combined Crosstabulation</t>
  </si>
  <si>
    <t>Approval of FEMA's decision * Education Collapsed Crosstabulation</t>
  </si>
  <si>
    <t>Approval of FEMA's decision * Generation Cohorts Collapsed Crosstabulation</t>
  </si>
  <si>
    <t>Approval of FEMA's decision * NC Region based on Zip Code Crosstabulation</t>
  </si>
  <si>
    <t>Approval of FEMA's decision * Collapsed Presidential Vote in 2024 collapsed Crosstabulation</t>
  </si>
  <si>
    <t>Approval of court ruling * 3-point Party Identification Crosstabulation</t>
  </si>
  <si>
    <t>Approval of court ruling</t>
  </si>
  <si>
    <t>Approval of court ruling * Race &amp; Ethnicity Combined Crosstabulation</t>
  </si>
  <si>
    <t>Approval of court ruling * Education Collapsed Crosstabulation</t>
  </si>
  <si>
    <t>Approval of court ruling * Generation Cohorts Collapsed Crosstabulation</t>
  </si>
  <si>
    <t>Approval of court ruling * NC Region based on Zip Code Crosstabulation</t>
  </si>
  <si>
    <t>Approval of court ruling * Collapsed Presidential Vote in 2024 collapsed Crosstabulation</t>
  </si>
  <si>
    <t>Approval of court ruling while considering current North Carolina governor, current North Carolina auditor, and previous question * 3-point Party Identification Crosstabulation</t>
  </si>
  <si>
    <t>Approval of court ruling while considering current North Carolina governor, current North Carolina auditor, and previous question</t>
  </si>
  <si>
    <t>Approval of court ruling while considering current North Carolina governor, current North Carolina auditor, and previous question * Race &amp; Ethnicity Combined Crosstabulation</t>
  </si>
  <si>
    <t>Approval of court ruling while considering current North Carolina governor, current North Carolina auditor, and previous question * Education Collapsed Crosstabulation</t>
  </si>
  <si>
    <t>Approval of court ruling while considering current North Carolina governor, current North Carolina auditor, and previous question * Generation Cohorts Collapsed Crosstabulation</t>
  </si>
  <si>
    <t>Approval of court ruling while considering current North Carolina governor, current North Carolina auditor, and previous question * NC Region based on Zip Code Crosstabulation</t>
  </si>
  <si>
    <t>Approval of court ruling while considering current North Carolina governor, current North Carolina auditor, and previous question * Collapsed Presidential Vote in 2024 collapsed Crosstabulation</t>
  </si>
  <si>
    <t>Descriptives</t>
  </si>
  <si>
    <t>Approval of Donald Trump as president * Gender Crosstabulation</t>
  </si>
  <si>
    <t>Gender</t>
  </si>
  <si>
    <t>Male</t>
  </si>
  <si>
    <t>Female</t>
  </si>
  <si>
    <t>Approval of Donald Trump as president * Ideology collapsed Crosstabulation</t>
  </si>
  <si>
    <t>Ideology collapsed</t>
  </si>
  <si>
    <t>Liberal/Very Liberal</t>
  </si>
  <si>
    <t>Moderate</t>
  </si>
  <si>
    <t>Conservative/Very Conservative</t>
  </si>
  <si>
    <t>Approval of Josh Stein as Governor * Gender Crosstabulation</t>
  </si>
  <si>
    <t>Approval of Josh Stein as Governor * Ideology collapsed Crosstabulation</t>
  </si>
  <si>
    <t>Approval of Thom Tillis as Senator * Gender Crosstabulation</t>
  </si>
  <si>
    <t>Approval of Thom Tillis as Senator * Ideology collapsed Crosstabulation</t>
  </si>
  <si>
    <t>Approval of Roy Cooper as former Governor * Gender Crosstabulation</t>
  </si>
  <si>
    <t>Approval of Roy Cooper as former Governor * Ideology collapsed Crosstabulation</t>
  </si>
  <si>
    <t>Approval of FEMA's decision * Gender Crosstabulation</t>
  </si>
  <si>
    <t>Approval of FEMA's decision * Ideology collapsed Crosstabulation</t>
  </si>
  <si>
    <t>Approval of court ruling * Gender Crosstabulation</t>
  </si>
  <si>
    <t>Approval of court ruling * Ideology collapsed Crosstabulation</t>
  </si>
  <si>
    <t>Approval of court ruling while considering current North Carolina governor, current North Carolina auditor, and previous question * Gender Crosstabulation</t>
  </si>
  <si>
    <t>Approval of court ruling while considering current North Carolina governor, current North Carolina auditor, and previous question * Ideology collapsed Crosstabulation</t>
  </si>
  <si>
    <t>Millennials/Generation Z (1981 &amp; After)</t>
  </si>
  <si>
    <t>Approval of court ruling while considering current North Carolina governor, current North Carolina auditor, and previous question * Approval of court ruling * 3-point Party Identification Crosstabulation</t>
  </si>
  <si>
    <t>Shift from disapproval to approval</t>
  </si>
  <si>
    <t>Note: cells highlighted in yellow indicated those who shifted from initial "Disapproval" to subsequent "Approval"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</si>
</sst>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6" formatCode="0.0%"/>
  </numFmts>
  <fonts count="4" x14ac:knownFonts="1">
    <font>
      <sz val="14"/>
      <color theme="1"/>
      <name val="Calibri"/>
      <family val="2"/>
    </font>
    <font>
      <sz val="14"/>
      <color theme="1"/>
      <name val="Calibri"/>
      <family val="2"/>
    </font>
    <font>
      <b/>
      <sz val="14"/>
      <color theme="1"/>
      <name val="Calibri"/>
      <family val="2"/>
    </font>
    <font>
      <b/>
      <sz val="14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">
    <xf numFmtId="0" fontId="0" fillId="0" borderId="0" xfId="0"/>
    <xf numFmtId="9" fontId="0" fillId="0" borderId="0" xfId="1" applyFont="1"/>
    <xf numFmtId="9" fontId="0" fillId="0" borderId="0" xfId="0" applyNumberFormat="1"/>
    <xf numFmtId="0" fontId="0" fillId="0" borderId="0" xfId="0" applyAlignment="1">
      <alignment wrapText="1"/>
    </xf>
    <xf numFmtId="0" fontId="2" fillId="0" borderId="0" xfId="0" applyFont="1"/>
    <xf numFmtId="0" fontId="3" fillId="0" borderId="0" xfId="0" applyFont="1"/>
    <xf numFmtId="0" fontId="0" fillId="2" borderId="0" xfId="0" applyFill="1"/>
    <xf numFmtId="166" fontId="0" fillId="0" borderId="0" xfId="1" applyNumberFormat="1" applyFo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B7018D-FEFA-9C44-AFA8-23499FDAF7D9}">
  <dimension ref="A1:H82"/>
  <sheetViews>
    <sheetView tabSelected="1" workbookViewId="0">
      <selection activeCell="H38" sqref="H38"/>
    </sheetView>
  </sheetViews>
  <sheetFormatPr baseColWidth="10" defaultRowHeight="19" x14ac:dyDescent="0.25"/>
  <cols>
    <col min="2" max="2" width="38.28515625" customWidth="1"/>
  </cols>
  <sheetData>
    <row r="1" spans="1:6" x14ac:dyDescent="0.25">
      <c r="A1" t="s">
        <v>96</v>
      </c>
    </row>
    <row r="2" spans="1:6" x14ac:dyDescent="0.25">
      <c r="A2" t="s">
        <v>2</v>
      </c>
    </row>
    <row r="3" spans="1:6" x14ac:dyDescent="0.25">
      <c r="C3" t="s">
        <v>66</v>
      </c>
      <c r="D3" t="s">
        <v>67</v>
      </c>
      <c r="E3" t="s">
        <v>68</v>
      </c>
      <c r="F3" t="s">
        <v>69</v>
      </c>
    </row>
    <row r="4" spans="1:6" x14ac:dyDescent="0.25">
      <c r="A4" t="s">
        <v>70</v>
      </c>
      <c r="B4" t="s">
        <v>4</v>
      </c>
      <c r="C4">
        <v>286</v>
      </c>
      <c r="D4">
        <v>28.6</v>
      </c>
      <c r="E4">
        <v>28.6</v>
      </c>
      <c r="F4">
        <v>28.6</v>
      </c>
    </row>
    <row r="5" spans="1:6" x14ac:dyDescent="0.25">
      <c r="B5" t="s">
        <v>6</v>
      </c>
      <c r="C5">
        <v>316</v>
      </c>
      <c r="D5">
        <v>31.6</v>
      </c>
      <c r="E5">
        <v>31.6</v>
      </c>
      <c r="F5">
        <f>F4+E5</f>
        <v>60.2</v>
      </c>
    </row>
    <row r="6" spans="1:6" x14ac:dyDescent="0.25">
      <c r="B6" t="s">
        <v>5</v>
      </c>
      <c r="C6">
        <v>321</v>
      </c>
      <c r="D6">
        <v>32.1</v>
      </c>
      <c r="E6">
        <v>32.1</v>
      </c>
      <c r="F6">
        <f>F5+E6</f>
        <v>92.300000000000011</v>
      </c>
    </row>
    <row r="7" spans="1:6" x14ac:dyDescent="0.25">
      <c r="B7" t="s">
        <v>7</v>
      </c>
      <c r="C7">
        <v>28</v>
      </c>
      <c r="D7">
        <v>2.8</v>
      </c>
      <c r="E7">
        <v>2.8</v>
      </c>
      <c r="F7">
        <f>F6+E7</f>
        <v>95.100000000000009</v>
      </c>
    </row>
    <row r="8" spans="1:6" x14ac:dyDescent="0.25">
      <c r="B8" t="s">
        <v>8</v>
      </c>
      <c r="C8">
        <v>48</v>
      </c>
      <c r="D8">
        <v>4.8</v>
      </c>
      <c r="E8">
        <v>4.8</v>
      </c>
      <c r="F8">
        <v>100</v>
      </c>
    </row>
    <row r="9" spans="1:6" x14ac:dyDescent="0.25">
      <c r="B9" t="s">
        <v>3</v>
      </c>
      <c r="C9">
        <v>1000</v>
      </c>
      <c r="D9">
        <v>100</v>
      </c>
      <c r="E9">
        <v>100</v>
      </c>
    </row>
    <row r="14" spans="1:6" x14ac:dyDescent="0.25">
      <c r="A14" t="s">
        <v>23</v>
      </c>
    </row>
    <row r="15" spans="1:6" x14ac:dyDescent="0.25">
      <c r="C15" t="s">
        <v>66</v>
      </c>
      <c r="D15" t="s">
        <v>67</v>
      </c>
      <c r="E15" t="s">
        <v>68</v>
      </c>
      <c r="F15" t="s">
        <v>69</v>
      </c>
    </row>
    <row r="16" spans="1:6" x14ac:dyDescent="0.25">
      <c r="A16" t="s">
        <v>70</v>
      </c>
      <c r="B16" t="s">
        <v>24</v>
      </c>
      <c r="C16">
        <v>656</v>
      </c>
      <c r="D16">
        <v>65.599999999999994</v>
      </c>
      <c r="E16">
        <v>65.599999999999994</v>
      </c>
      <c r="F16">
        <v>65.599999999999994</v>
      </c>
    </row>
    <row r="17" spans="1:6" x14ac:dyDescent="0.25">
      <c r="B17" t="s">
        <v>25</v>
      </c>
      <c r="C17">
        <v>211</v>
      </c>
      <c r="D17">
        <v>21.1</v>
      </c>
      <c r="E17">
        <v>21.1</v>
      </c>
      <c r="F17">
        <v>86.7</v>
      </c>
    </row>
    <row r="18" spans="1:6" x14ac:dyDescent="0.25">
      <c r="B18" t="s">
        <v>26</v>
      </c>
      <c r="C18">
        <v>133</v>
      </c>
      <c r="D18">
        <v>13.3</v>
      </c>
      <c r="E18">
        <v>13.3</v>
      </c>
      <c r="F18">
        <v>100</v>
      </c>
    </row>
    <row r="19" spans="1:6" x14ac:dyDescent="0.25">
      <c r="B19" t="s">
        <v>3</v>
      </c>
      <c r="C19">
        <v>1000</v>
      </c>
      <c r="D19">
        <v>100</v>
      </c>
      <c r="E19">
        <v>100</v>
      </c>
    </row>
    <row r="23" spans="1:6" x14ac:dyDescent="0.25">
      <c r="A23" t="s">
        <v>98</v>
      </c>
    </row>
    <row r="24" spans="1:6" x14ac:dyDescent="0.25">
      <c r="C24" t="s">
        <v>66</v>
      </c>
      <c r="D24" t="s">
        <v>67</v>
      </c>
      <c r="E24" t="s">
        <v>68</v>
      </c>
      <c r="F24" t="s">
        <v>69</v>
      </c>
    </row>
    <row r="25" spans="1:6" x14ac:dyDescent="0.25">
      <c r="A25" t="s">
        <v>70</v>
      </c>
      <c r="B25" t="s">
        <v>99</v>
      </c>
      <c r="C25">
        <v>478</v>
      </c>
      <c r="D25">
        <v>47.8</v>
      </c>
      <c r="E25">
        <v>47.8</v>
      </c>
      <c r="F25">
        <v>47.8</v>
      </c>
    </row>
    <row r="26" spans="1:6" x14ac:dyDescent="0.25">
      <c r="B26" t="s">
        <v>100</v>
      </c>
      <c r="C26">
        <v>522</v>
      </c>
      <c r="D26">
        <v>52.2</v>
      </c>
      <c r="E26">
        <v>52.2</v>
      </c>
      <c r="F26">
        <v>100</v>
      </c>
    </row>
    <row r="27" spans="1:6" x14ac:dyDescent="0.25">
      <c r="B27" t="s">
        <v>3</v>
      </c>
      <c r="C27">
        <v>1000</v>
      </c>
      <c r="D27">
        <v>100</v>
      </c>
      <c r="E27">
        <v>100</v>
      </c>
    </row>
    <row r="31" spans="1:6" x14ac:dyDescent="0.25">
      <c r="A31" t="s">
        <v>102</v>
      </c>
    </row>
    <row r="32" spans="1:6" x14ac:dyDescent="0.25">
      <c r="C32" t="s">
        <v>66</v>
      </c>
      <c r="D32" t="s">
        <v>67</v>
      </c>
      <c r="E32" t="s">
        <v>68</v>
      </c>
      <c r="F32" t="s">
        <v>69</v>
      </c>
    </row>
    <row r="33" spans="1:6" x14ac:dyDescent="0.25">
      <c r="A33" t="s">
        <v>70</v>
      </c>
      <c r="B33" t="s">
        <v>103</v>
      </c>
      <c r="C33">
        <v>255</v>
      </c>
      <c r="D33">
        <v>25.5</v>
      </c>
      <c r="E33">
        <v>25.5</v>
      </c>
      <c r="F33">
        <v>25.5</v>
      </c>
    </row>
    <row r="34" spans="1:6" x14ac:dyDescent="0.25">
      <c r="B34" t="s">
        <v>104</v>
      </c>
      <c r="C34">
        <v>308</v>
      </c>
      <c r="D34">
        <v>30.8</v>
      </c>
      <c r="E34">
        <v>30.8</v>
      </c>
      <c r="F34">
        <v>56.3</v>
      </c>
    </row>
    <row r="35" spans="1:6" x14ac:dyDescent="0.25">
      <c r="B35" t="s">
        <v>105</v>
      </c>
      <c r="C35">
        <v>353</v>
      </c>
      <c r="D35">
        <v>35.299999999999997</v>
      </c>
      <c r="E35">
        <v>35.299999999999997</v>
      </c>
      <c r="F35">
        <v>91.6</v>
      </c>
    </row>
    <row r="36" spans="1:6" x14ac:dyDescent="0.25">
      <c r="B36" t="s">
        <v>8</v>
      </c>
      <c r="C36">
        <v>84</v>
      </c>
      <c r="D36">
        <v>8.4</v>
      </c>
      <c r="E36">
        <v>8.4</v>
      </c>
      <c r="F36">
        <v>100</v>
      </c>
    </row>
    <row r="37" spans="1:6" x14ac:dyDescent="0.25">
      <c r="B37" t="s">
        <v>3</v>
      </c>
      <c r="C37">
        <v>1000</v>
      </c>
      <c r="D37">
        <v>100</v>
      </c>
      <c r="E37">
        <v>100</v>
      </c>
    </row>
    <row r="43" spans="1:6" x14ac:dyDescent="0.25">
      <c r="A43" t="s">
        <v>31</v>
      </c>
    </row>
    <row r="44" spans="1:6" x14ac:dyDescent="0.25">
      <c r="C44" t="s">
        <v>66</v>
      </c>
      <c r="D44" t="s">
        <v>67</v>
      </c>
      <c r="E44" t="s">
        <v>68</v>
      </c>
      <c r="F44" t="s">
        <v>69</v>
      </c>
    </row>
    <row r="45" spans="1:6" x14ac:dyDescent="0.25">
      <c r="A45" t="s">
        <v>70</v>
      </c>
      <c r="B45" t="s">
        <v>32</v>
      </c>
      <c r="C45">
        <v>361</v>
      </c>
      <c r="D45">
        <v>36.1</v>
      </c>
      <c r="E45">
        <v>36.1</v>
      </c>
      <c r="F45">
        <v>36.1</v>
      </c>
    </row>
    <row r="46" spans="1:6" x14ac:dyDescent="0.25">
      <c r="B46" t="s">
        <v>33</v>
      </c>
      <c r="C46">
        <v>310</v>
      </c>
      <c r="D46">
        <v>31</v>
      </c>
      <c r="E46">
        <v>31</v>
      </c>
      <c r="F46">
        <v>67.099999999999994</v>
      </c>
    </row>
    <row r="47" spans="1:6" x14ac:dyDescent="0.25">
      <c r="B47" t="s">
        <v>34</v>
      </c>
      <c r="C47">
        <v>329</v>
      </c>
      <c r="D47">
        <v>32.9</v>
      </c>
      <c r="E47">
        <v>32.9</v>
      </c>
      <c r="F47">
        <v>100</v>
      </c>
    </row>
    <row r="48" spans="1:6" x14ac:dyDescent="0.25">
      <c r="B48" t="s">
        <v>3</v>
      </c>
      <c r="C48">
        <v>1000</v>
      </c>
      <c r="D48">
        <v>100</v>
      </c>
      <c r="E48">
        <v>100</v>
      </c>
    </row>
    <row r="52" spans="1:6" x14ac:dyDescent="0.25">
      <c r="A52" t="s">
        <v>36</v>
      </c>
    </row>
    <row r="53" spans="1:6" x14ac:dyDescent="0.25">
      <c r="C53" t="s">
        <v>66</v>
      </c>
      <c r="D53" t="s">
        <v>67</v>
      </c>
      <c r="E53" t="s">
        <v>68</v>
      </c>
      <c r="F53" t="s">
        <v>69</v>
      </c>
    </row>
    <row r="54" spans="1:6" x14ac:dyDescent="0.25">
      <c r="A54" t="s">
        <v>70</v>
      </c>
      <c r="B54" t="s">
        <v>37</v>
      </c>
      <c r="C54">
        <v>310</v>
      </c>
      <c r="D54">
        <v>31</v>
      </c>
      <c r="E54">
        <v>31</v>
      </c>
      <c r="F54">
        <v>31</v>
      </c>
    </row>
    <row r="55" spans="1:6" x14ac:dyDescent="0.25">
      <c r="B55" t="s">
        <v>38</v>
      </c>
      <c r="C55">
        <v>258</v>
      </c>
      <c r="D55">
        <v>25.8</v>
      </c>
      <c r="E55">
        <v>25.8</v>
      </c>
      <c r="F55">
        <v>56.8</v>
      </c>
    </row>
    <row r="56" spans="1:6" x14ac:dyDescent="0.25">
      <c r="B56" t="s">
        <v>118</v>
      </c>
      <c r="C56">
        <v>432</v>
      </c>
      <c r="D56">
        <v>43.2</v>
      </c>
      <c r="E56">
        <v>43.2</v>
      </c>
      <c r="F56">
        <v>100</v>
      </c>
    </row>
    <row r="57" spans="1:6" x14ac:dyDescent="0.25">
      <c r="B57" t="s">
        <v>3</v>
      </c>
      <c r="C57">
        <v>1000</v>
      </c>
      <c r="D57">
        <v>100</v>
      </c>
      <c r="E57">
        <v>100</v>
      </c>
    </row>
    <row r="63" spans="1:6" x14ac:dyDescent="0.25">
      <c r="A63" t="s">
        <v>40</v>
      </c>
    </row>
    <row r="64" spans="1:6" x14ac:dyDescent="0.25">
      <c r="C64" t="s">
        <v>66</v>
      </c>
      <c r="D64" t="s">
        <v>67</v>
      </c>
      <c r="E64" t="s">
        <v>68</v>
      </c>
      <c r="F64" t="s">
        <v>69</v>
      </c>
    </row>
    <row r="65" spans="1:8" x14ac:dyDescent="0.25">
      <c r="A65" t="s">
        <v>70</v>
      </c>
      <c r="B65" t="s">
        <v>41</v>
      </c>
      <c r="C65">
        <v>281</v>
      </c>
      <c r="D65">
        <v>28.1</v>
      </c>
      <c r="E65">
        <v>28.2</v>
      </c>
      <c r="F65">
        <v>28.2</v>
      </c>
    </row>
    <row r="66" spans="1:8" x14ac:dyDescent="0.25">
      <c r="B66" t="s">
        <v>42</v>
      </c>
      <c r="C66">
        <v>261</v>
      </c>
      <c r="D66">
        <v>26.1</v>
      </c>
      <c r="E66">
        <v>26.2</v>
      </c>
      <c r="F66">
        <v>54.3</v>
      </c>
    </row>
    <row r="67" spans="1:8" x14ac:dyDescent="0.25">
      <c r="B67" t="s">
        <v>43</v>
      </c>
      <c r="C67">
        <v>252</v>
      </c>
      <c r="D67">
        <v>25.2</v>
      </c>
      <c r="E67">
        <v>25.2</v>
      </c>
      <c r="F67">
        <v>79.599999999999994</v>
      </c>
    </row>
    <row r="68" spans="1:8" x14ac:dyDescent="0.25">
      <c r="B68" t="s">
        <v>44</v>
      </c>
      <c r="C68">
        <v>204</v>
      </c>
      <c r="D68">
        <v>20.399999999999999</v>
      </c>
      <c r="E68">
        <v>20.399999999999999</v>
      </c>
      <c r="F68">
        <v>100</v>
      </c>
    </row>
    <row r="69" spans="1:8" x14ac:dyDescent="0.25">
      <c r="B69" t="s">
        <v>3</v>
      </c>
      <c r="C69">
        <v>998</v>
      </c>
      <c r="D69">
        <v>99.8</v>
      </c>
      <c r="E69">
        <v>100</v>
      </c>
    </row>
    <row r="70" spans="1:8" x14ac:dyDescent="0.25">
      <c r="A70" t="s">
        <v>71</v>
      </c>
      <c r="B70" t="s">
        <v>72</v>
      </c>
      <c r="C70">
        <v>2</v>
      </c>
      <c r="D70">
        <v>0.2</v>
      </c>
    </row>
    <row r="71" spans="1:8" x14ac:dyDescent="0.25">
      <c r="A71" t="s">
        <v>3</v>
      </c>
      <c r="C71">
        <v>1000</v>
      </c>
      <c r="D71">
        <v>100</v>
      </c>
    </row>
    <row r="76" spans="1:8" x14ac:dyDescent="0.25">
      <c r="A76" t="s">
        <v>46</v>
      </c>
    </row>
    <row r="77" spans="1:8" x14ac:dyDescent="0.25">
      <c r="C77" t="s">
        <v>66</v>
      </c>
      <c r="D77" t="s">
        <v>67</v>
      </c>
      <c r="E77" t="s">
        <v>68</v>
      </c>
      <c r="F77" t="s">
        <v>69</v>
      </c>
    </row>
    <row r="78" spans="1:8" x14ac:dyDescent="0.25">
      <c r="A78" t="s">
        <v>70</v>
      </c>
      <c r="B78" t="s">
        <v>47</v>
      </c>
      <c r="C78">
        <v>381</v>
      </c>
      <c r="D78">
        <v>38.1</v>
      </c>
      <c r="E78">
        <v>38.1</v>
      </c>
      <c r="F78">
        <v>38.1</v>
      </c>
      <c r="H78" s="1"/>
    </row>
    <row r="79" spans="1:8" x14ac:dyDescent="0.25">
      <c r="B79" t="s">
        <v>48</v>
      </c>
      <c r="C79">
        <v>411</v>
      </c>
      <c r="D79">
        <v>41.1</v>
      </c>
      <c r="E79">
        <v>41.1</v>
      </c>
      <c r="F79">
        <v>79.2</v>
      </c>
      <c r="H79" s="1"/>
    </row>
    <row r="80" spans="1:8" x14ac:dyDescent="0.25">
      <c r="B80" t="s">
        <v>49</v>
      </c>
      <c r="C80">
        <v>13</v>
      </c>
      <c r="D80">
        <v>1.3</v>
      </c>
      <c r="E80">
        <v>1.3</v>
      </c>
      <c r="F80">
        <v>80.5</v>
      </c>
    </row>
    <row r="81" spans="2:6" x14ac:dyDescent="0.25">
      <c r="B81" t="s">
        <v>50</v>
      </c>
      <c r="C81">
        <v>195</v>
      </c>
      <c r="D81">
        <v>19.5</v>
      </c>
      <c r="E81">
        <v>19.5</v>
      </c>
      <c r="F81">
        <v>100</v>
      </c>
    </row>
    <row r="82" spans="2:6" x14ac:dyDescent="0.25">
      <c r="B82" t="s">
        <v>3</v>
      </c>
      <c r="C82">
        <v>1000</v>
      </c>
      <c r="D82">
        <v>100</v>
      </c>
      <c r="E82">
        <v>100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1C0389-703A-2E4D-B843-8B638B81B6B8}">
  <dimension ref="A2:L234"/>
  <sheetViews>
    <sheetView workbookViewId="0">
      <selection activeCell="L25" sqref="L25"/>
    </sheetView>
  </sheetViews>
  <sheetFormatPr baseColWidth="10" defaultRowHeight="19" x14ac:dyDescent="0.25"/>
  <cols>
    <col min="1" max="1" width="39.85546875" customWidth="1"/>
    <col min="2" max="2" width="33.140625" customWidth="1"/>
    <col min="5" max="5" width="13.28515625" customWidth="1"/>
    <col min="11" max="12" width="10.5703125" customWidth="1"/>
  </cols>
  <sheetData>
    <row r="2" spans="1:8" x14ac:dyDescent="0.25">
      <c r="A2" s="4" t="s">
        <v>0</v>
      </c>
    </row>
    <row r="3" spans="1:8" x14ac:dyDescent="0.25">
      <c r="A3" t="s">
        <v>1</v>
      </c>
    </row>
    <row r="4" spans="1:8" x14ac:dyDescent="0.25">
      <c r="C4" t="s">
        <v>3</v>
      </c>
      <c r="D4" t="s">
        <v>2</v>
      </c>
    </row>
    <row r="5" spans="1:8" x14ac:dyDescent="0.25">
      <c r="D5" t="s">
        <v>4</v>
      </c>
      <c r="E5" t="s">
        <v>6</v>
      </c>
      <c r="F5" t="s">
        <v>5</v>
      </c>
      <c r="G5" t="s">
        <v>7</v>
      </c>
      <c r="H5" t="s">
        <v>8</v>
      </c>
    </row>
    <row r="6" spans="1:8" x14ac:dyDescent="0.25">
      <c r="A6" t="s">
        <v>9</v>
      </c>
      <c r="B6" t="s">
        <v>10</v>
      </c>
      <c r="C6">
        <v>297</v>
      </c>
      <c r="D6">
        <v>15</v>
      </c>
      <c r="E6">
        <v>59</v>
      </c>
      <c r="F6">
        <v>209</v>
      </c>
      <c r="G6">
        <v>8</v>
      </c>
      <c r="H6">
        <v>6</v>
      </c>
    </row>
    <row r="7" spans="1:8" x14ac:dyDescent="0.25">
      <c r="B7" t="s">
        <v>11</v>
      </c>
      <c r="C7">
        <v>164</v>
      </c>
      <c r="D7">
        <v>15</v>
      </c>
      <c r="E7">
        <v>56</v>
      </c>
      <c r="F7">
        <v>85</v>
      </c>
      <c r="G7">
        <v>3</v>
      </c>
      <c r="H7">
        <v>5</v>
      </c>
    </row>
    <row r="8" spans="1:8" x14ac:dyDescent="0.25">
      <c r="B8" t="s">
        <v>12</v>
      </c>
      <c r="C8">
        <v>79</v>
      </c>
      <c r="D8">
        <v>24</v>
      </c>
      <c r="E8">
        <v>35</v>
      </c>
      <c r="F8">
        <v>11</v>
      </c>
      <c r="G8">
        <v>1</v>
      </c>
      <c r="H8">
        <v>8</v>
      </c>
    </row>
    <row r="9" spans="1:8" x14ac:dyDescent="0.25">
      <c r="B9" t="s">
        <v>13</v>
      </c>
      <c r="C9">
        <v>426</v>
      </c>
      <c r="D9">
        <v>231</v>
      </c>
      <c r="E9">
        <v>150</v>
      </c>
      <c r="F9">
        <v>8</v>
      </c>
      <c r="G9">
        <v>15</v>
      </c>
      <c r="H9">
        <v>22</v>
      </c>
    </row>
    <row r="10" spans="1:8" x14ac:dyDescent="0.25">
      <c r="B10" t="s">
        <v>14</v>
      </c>
      <c r="C10">
        <v>35</v>
      </c>
      <c r="D10">
        <v>2</v>
      </c>
      <c r="E10">
        <v>16</v>
      </c>
      <c r="F10">
        <v>8</v>
      </c>
      <c r="G10">
        <v>2</v>
      </c>
      <c r="H10">
        <v>7</v>
      </c>
    </row>
    <row r="11" spans="1:8" x14ac:dyDescent="0.25">
      <c r="A11" t="s">
        <v>3</v>
      </c>
      <c r="C11">
        <v>1001</v>
      </c>
      <c r="D11">
        <v>287</v>
      </c>
      <c r="E11">
        <v>316</v>
      </c>
      <c r="F11">
        <v>321</v>
      </c>
      <c r="G11">
        <v>29</v>
      </c>
      <c r="H11">
        <v>48</v>
      </c>
    </row>
    <row r="15" spans="1:8" ht="40" x14ac:dyDescent="0.25">
      <c r="C15" s="3" t="s">
        <v>21</v>
      </c>
      <c r="D15" s="3" t="s">
        <v>4</v>
      </c>
      <c r="E15" s="3" t="s">
        <v>6</v>
      </c>
      <c r="F15" s="3" t="s">
        <v>5</v>
      </c>
      <c r="G15" s="3" t="s">
        <v>7</v>
      </c>
      <c r="H15" s="3" t="s">
        <v>8</v>
      </c>
    </row>
    <row r="16" spans="1:8" x14ac:dyDescent="0.25">
      <c r="B16" t="s">
        <v>10</v>
      </c>
      <c r="C16" s="1">
        <f t="shared" ref="C16:H16" si="0">C6/C11</f>
        <v>0.2967032967032967</v>
      </c>
      <c r="D16" s="1">
        <f t="shared" si="0"/>
        <v>5.2264808362369339E-2</v>
      </c>
      <c r="E16" s="1">
        <f t="shared" si="0"/>
        <v>0.18670886075949367</v>
      </c>
      <c r="F16" s="1">
        <f t="shared" si="0"/>
        <v>0.65109034267912769</v>
      </c>
      <c r="G16" s="1">
        <f t="shared" si="0"/>
        <v>0.27586206896551724</v>
      </c>
      <c r="H16" s="1">
        <f t="shared" si="0"/>
        <v>0.125</v>
      </c>
    </row>
    <row r="17" spans="1:12" x14ac:dyDescent="0.25">
      <c r="B17" t="s">
        <v>11</v>
      </c>
      <c r="C17" s="1">
        <f t="shared" ref="C17:H17" si="1">C7/C11</f>
        <v>0.16383616383616384</v>
      </c>
      <c r="D17" s="1">
        <f t="shared" si="1"/>
        <v>5.2264808362369339E-2</v>
      </c>
      <c r="E17" s="1">
        <f t="shared" si="1"/>
        <v>0.17721518987341772</v>
      </c>
      <c r="F17" s="1">
        <f t="shared" si="1"/>
        <v>0.26479750778816197</v>
      </c>
      <c r="G17" s="1">
        <f t="shared" si="1"/>
        <v>0.10344827586206896</v>
      </c>
      <c r="H17" s="1">
        <f t="shared" si="1"/>
        <v>0.10416666666666667</v>
      </c>
    </row>
    <row r="18" spans="1:12" x14ac:dyDescent="0.25">
      <c r="B18" t="s">
        <v>12</v>
      </c>
      <c r="C18" s="1">
        <f t="shared" ref="C18:H18" si="2">C8/C11</f>
        <v>7.8921078921078927E-2</v>
      </c>
      <c r="D18" s="1">
        <f t="shared" si="2"/>
        <v>8.3623693379790948E-2</v>
      </c>
      <c r="E18" s="1">
        <f t="shared" si="2"/>
        <v>0.11075949367088607</v>
      </c>
      <c r="F18" s="1">
        <f t="shared" si="2"/>
        <v>3.4267912772585667E-2</v>
      </c>
      <c r="G18" s="1">
        <f t="shared" si="2"/>
        <v>3.4482758620689655E-2</v>
      </c>
      <c r="H18" s="1">
        <f t="shared" si="2"/>
        <v>0.16666666666666666</v>
      </c>
    </row>
    <row r="19" spans="1:12" x14ac:dyDescent="0.25">
      <c r="B19" t="s">
        <v>13</v>
      </c>
      <c r="C19" s="1">
        <f t="shared" ref="C19:H19" si="3">C9/C11</f>
        <v>0.4255744255744256</v>
      </c>
      <c r="D19" s="1">
        <f t="shared" si="3"/>
        <v>0.80487804878048785</v>
      </c>
      <c r="E19" s="1">
        <f t="shared" si="3"/>
        <v>0.47468354430379744</v>
      </c>
      <c r="F19" s="1">
        <f t="shared" si="3"/>
        <v>2.4922118380062305E-2</v>
      </c>
      <c r="G19" s="1">
        <f t="shared" si="3"/>
        <v>0.51724137931034486</v>
      </c>
      <c r="H19" s="1">
        <f t="shared" si="3"/>
        <v>0.45833333333333331</v>
      </c>
    </row>
    <row r="20" spans="1:12" x14ac:dyDescent="0.25">
      <c r="B20" t="s">
        <v>14</v>
      </c>
      <c r="C20" s="1">
        <f t="shared" ref="C20:H20" si="4">C10/C11</f>
        <v>3.4965034965034968E-2</v>
      </c>
      <c r="D20" s="1">
        <f t="shared" si="4"/>
        <v>6.9686411149825784E-3</v>
      </c>
      <c r="E20" s="1">
        <f t="shared" si="4"/>
        <v>5.0632911392405063E-2</v>
      </c>
      <c r="F20" s="1">
        <f t="shared" si="4"/>
        <v>2.4922118380062305E-2</v>
      </c>
      <c r="G20" s="1">
        <f t="shared" si="4"/>
        <v>6.8965517241379309E-2</v>
      </c>
      <c r="H20" s="1">
        <f t="shared" si="4"/>
        <v>0.14583333333333334</v>
      </c>
    </row>
    <row r="23" spans="1:12" ht="40" x14ac:dyDescent="0.25">
      <c r="C23" s="3" t="s">
        <v>21</v>
      </c>
      <c r="D23" s="3" t="s">
        <v>4</v>
      </c>
      <c r="E23" s="3" t="s">
        <v>6</v>
      </c>
      <c r="F23" s="3" t="s">
        <v>5</v>
      </c>
      <c r="G23" s="3" t="s">
        <v>7</v>
      </c>
      <c r="H23" s="3" t="s">
        <v>8</v>
      </c>
    </row>
    <row r="24" spans="1:12" x14ac:dyDescent="0.25">
      <c r="B24" t="s">
        <v>28</v>
      </c>
      <c r="C24" s="2">
        <f t="shared" ref="C24:H24" si="5">C16+C17</f>
        <v>0.46053946053946054</v>
      </c>
      <c r="D24" s="2">
        <f t="shared" si="5"/>
        <v>0.10452961672473868</v>
      </c>
      <c r="E24" s="2">
        <f t="shared" si="5"/>
        <v>0.36392405063291139</v>
      </c>
      <c r="F24" s="2">
        <f t="shared" si="5"/>
        <v>0.9158878504672896</v>
      </c>
      <c r="G24" s="2">
        <f t="shared" si="5"/>
        <v>0.37931034482758619</v>
      </c>
      <c r="H24" s="2">
        <f t="shared" si="5"/>
        <v>0.22916666666666669</v>
      </c>
      <c r="K24" s="7">
        <f>C24-0.0356</f>
        <v>0.42493946053946052</v>
      </c>
      <c r="L24" s="1">
        <f>C24+0.0356</f>
        <v>0.49613946053946056</v>
      </c>
    </row>
    <row r="25" spans="1:12" x14ac:dyDescent="0.25">
      <c r="B25" t="s">
        <v>29</v>
      </c>
      <c r="C25" s="2">
        <f t="shared" ref="C25:H25" si="6">C18+C19</f>
        <v>0.50449550449550451</v>
      </c>
      <c r="D25" s="2">
        <f t="shared" si="6"/>
        <v>0.88850174216027877</v>
      </c>
      <c r="E25" s="2">
        <f t="shared" si="6"/>
        <v>0.58544303797468356</v>
      </c>
      <c r="F25" s="2">
        <f t="shared" si="6"/>
        <v>5.9190031152647968E-2</v>
      </c>
      <c r="G25" s="2">
        <f t="shared" si="6"/>
        <v>0.55172413793103448</v>
      </c>
      <c r="H25" s="2">
        <f t="shared" si="6"/>
        <v>0.625</v>
      </c>
      <c r="K25" s="7">
        <f>C25-0.0356</f>
        <v>0.46889550449550449</v>
      </c>
      <c r="L25" s="1">
        <f>C25+0.0356</f>
        <v>0.54009550449550447</v>
      </c>
    </row>
    <row r="26" spans="1:12" x14ac:dyDescent="0.25">
      <c r="B26" t="s">
        <v>14</v>
      </c>
      <c r="C26" s="2">
        <f t="shared" ref="C26:H26" si="7">C20</f>
        <v>3.4965034965034968E-2</v>
      </c>
      <c r="D26" s="2">
        <f t="shared" si="7"/>
        <v>6.9686411149825784E-3</v>
      </c>
      <c r="E26" s="2">
        <f t="shared" si="7"/>
        <v>5.0632911392405063E-2</v>
      </c>
      <c r="F26" s="2">
        <f t="shared" si="7"/>
        <v>2.4922118380062305E-2</v>
      </c>
      <c r="G26" s="2">
        <f t="shared" si="7"/>
        <v>6.8965517241379309E-2</v>
      </c>
      <c r="H26" s="2">
        <f t="shared" si="7"/>
        <v>0.14583333333333334</v>
      </c>
    </row>
    <row r="30" spans="1:12" x14ac:dyDescent="0.25">
      <c r="A30" s="4" t="s">
        <v>22</v>
      </c>
    </row>
    <row r="31" spans="1:12" x14ac:dyDescent="0.25">
      <c r="A31" t="s">
        <v>1</v>
      </c>
    </row>
    <row r="32" spans="1:12" x14ac:dyDescent="0.25">
      <c r="C32" t="s">
        <v>3</v>
      </c>
      <c r="D32" t="s">
        <v>23</v>
      </c>
    </row>
    <row r="33" spans="1:6" ht="100" x14ac:dyDescent="0.25">
      <c r="C33" s="3"/>
      <c r="D33" s="3" t="s">
        <v>24</v>
      </c>
      <c r="E33" s="3" t="s">
        <v>25</v>
      </c>
      <c r="F33" s="3" t="s">
        <v>27</v>
      </c>
    </row>
    <row r="34" spans="1:6" x14ac:dyDescent="0.25">
      <c r="A34" t="s">
        <v>9</v>
      </c>
      <c r="B34" t="s">
        <v>10</v>
      </c>
      <c r="C34">
        <v>297</v>
      </c>
      <c r="D34">
        <v>242</v>
      </c>
      <c r="E34">
        <v>23</v>
      </c>
      <c r="F34">
        <v>32</v>
      </c>
    </row>
    <row r="35" spans="1:6" x14ac:dyDescent="0.25">
      <c r="B35" t="s">
        <v>11</v>
      </c>
      <c r="C35">
        <v>165</v>
      </c>
      <c r="D35">
        <v>131</v>
      </c>
      <c r="E35">
        <v>18</v>
      </c>
      <c r="F35">
        <v>16</v>
      </c>
    </row>
    <row r="36" spans="1:6" x14ac:dyDescent="0.25">
      <c r="B36" t="s">
        <v>12</v>
      </c>
      <c r="C36">
        <v>79</v>
      </c>
      <c r="D36">
        <v>44</v>
      </c>
      <c r="E36">
        <v>24</v>
      </c>
      <c r="F36">
        <v>11</v>
      </c>
    </row>
    <row r="37" spans="1:6" x14ac:dyDescent="0.25">
      <c r="B37" t="s">
        <v>13</v>
      </c>
      <c r="C37">
        <v>425</v>
      </c>
      <c r="D37">
        <v>218</v>
      </c>
      <c r="E37">
        <v>136</v>
      </c>
      <c r="F37">
        <v>71</v>
      </c>
    </row>
    <row r="38" spans="1:6" x14ac:dyDescent="0.25">
      <c r="B38" t="s">
        <v>14</v>
      </c>
      <c r="C38">
        <v>35</v>
      </c>
      <c r="D38">
        <v>21</v>
      </c>
      <c r="E38">
        <v>10</v>
      </c>
      <c r="F38">
        <v>4</v>
      </c>
    </row>
    <row r="39" spans="1:6" x14ac:dyDescent="0.25">
      <c r="A39" t="s">
        <v>3</v>
      </c>
      <c r="C39">
        <v>1001</v>
      </c>
      <c r="D39">
        <v>656</v>
      </c>
      <c r="E39">
        <v>211</v>
      </c>
      <c r="F39">
        <v>134</v>
      </c>
    </row>
    <row r="43" spans="1:6" ht="100" x14ac:dyDescent="0.25">
      <c r="C43" s="3" t="s">
        <v>21</v>
      </c>
      <c r="D43" s="3" t="s">
        <v>24</v>
      </c>
      <c r="E43" s="3" t="s">
        <v>25</v>
      </c>
      <c r="F43" s="3" t="s">
        <v>27</v>
      </c>
    </row>
    <row r="44" spans="1:6" x14ac:dyDescent="0.25">
      <c r="B44" t="s">
        <v>10</v>
      </c>
      <c r="C44" s="1">
        <f>C34/C39</f>
        <v>0.2967032967032967</v>
      </c>
      <c r="D44" s="1">
        <f>D34/D39</f>
        <v>0.36890243902439024</v>
      </c>
      <c r="E44" s="1">
        <f>E34/E39</f>
        <v>0.10900473933649289</v>
      </c>
      <c r="F44" s="1">
        <f>F34/F39</f>
        <v>0.23880597014925373</v>
      </c>
    </row>
    <row r="45" spans="1:6" x14ac:dyDescent="0.25">
      <c r="B45" t="s">
        <v>11</v>
      </c>
      <c r="C45" s="1">
        <f>C35/C39</f>
        <v>0.16483516483516483</v>
      </c>
      <c r="D45" s="1">
        <f>D35/D39</f>
        <v>0.19969512195121952</v>
      </c>
      <c r="E45" s="1">
        <f>E35/E39</f>
        <v>8.5308056872037921E-2</v>
      </c>
      <c r="F45" s="1">
        <f>F35/F39</f>
        <v>0.11940298507462686</v>
      </c>
    </row>
    <row r="46" spans="1:6" x14ac:dyDescent="0.25">
      <c r="B46" t="s">
        <v>12</v>
      </c>
      <c r="C46" s="1">
        <f>C36/C39</f>
        <v>7.8921078921078927E-2</v>
      </c>
      <c r="D46" s="1">
        <f>D36/D39</f>
        <v>6.7073170731707321E-2</v>
      </c>
      <c r="E46" s="1">
        <f>E36/E39</f>
        <v>0.11374407582938388</v>
      </c>
      <c r="F46" s="1">
        <f>F36/F39</f>
        <v>8.2089552238805971E-2</v>
      </c>
    </row>
    <row r="47" spans="1:6" x14ac:dyDescent="0.25">
      <c r="B47" t="s">
        <v>13</v>
      </c>
      <c r="C47" s="1">
        <f>C37/C39</f>
        <v>0.42457542457542458</v>
      </c>
      <c r="D47" s="1">
        <f>D37/D39</f>
        <v>0.33231707317073172</v>
      </c>
      <c r="E47" s="1">
        <f>E37/E39</f>
        <v>0.64454976303317535</v>
      </c>
      <c r="F47" s="1">
        <f>F37/F39</f>
        <v>0.52985074626865669</v>
      </c>
    </row>
    <row r="48" spans="1:6" x14ac:dyDescent="0.25">
      <c r="B48" t="s">
        <v>14</v>
      </c>
      <c r="C48" s="1">
        <f>C38/C39</f>
        <v>3.4965034965034968E-2</v>
      </c>
      <c r="D48" s="1">
        <f>D38/D39</f>
        <v>3.201219512195122E-2</v>
      </c>
      <c r="E48" s="1">
        <f>E38/E39</f>
        <v>4.7393364928909949E-2</v>
      </c>
      <c r="F48" s="1">
        <f>F38/F39</f>
        <v>2.9850746268656716E-2</v>
      </c>
    </row>
    <row r="51" spans="1:6" ht="100" x14ac:dyDescent="0.25">
      <c r="C51" s="3" t="s">
        <v>21</v>
      </c>
      <c r="D51" s="3" t="s">
        <v>24</v>
      </c>
      <c r="E51" s="3" t="s">
        <v>25</v>
      </c>
      <c r="F51" s="3" t="s">
        <v>27</v>
      </c>
    </row>
    <row r="52" spans="1:6" x14ac:dyDescent="0.25">
      <c r="B52" t="s">
        <v>28</v>
      </c>
      <c r="C52" s="2">
        <f>C44+C45</f>
        <v>0.46153846153846156</v>
      </c>
      <c r="D52" s="2">
        <f>D44+D45</f>
        <v>0.56859756097560976</v>
      </c>
      <c r="E52" s="2">
        <f>E44+E45</f>
        <v>0.19431279620853081</v>
      </c>
      <c r="F52" s="2">
        <f>F44+F45</f>
        <v>0.35820895522388058</v>
      </c>
    </row>
    <row r="53" spans="1:6" x14ac:dyDescent="0.25">
      <c r="B53" t="s">
        <v>29</v>
      </c>
      <c r="C53" s="2">
        <f>C46+C47</f>
        <v>0.50349650349650354</v>
      </c>
      <c r="D53" s="2">
        <f>D46+D47</f>
        <v>0.39939024390243905</v>
      </c>
      <c r="E53" s="2">
        <f>E46+E47</f>
        <v>0.75829383886255919</v>
      </c>
      <c r="F53" s="2">
        <f>F46+F47</f>
        <v>0.61194029850746268</v>
      </c>
    </row>
    <row r="54" spans="1:6" x14ac:dyDescent="0.25">
      <c r="B54" t="s">
        <v>14</v>
      </c>
      <c r="C54" s="2">
        <f>C48</f>
        <v>3.4965034965034968E-2</v>
      </c>
      <c r="D54" s="2">
        <f>D48</f>
        <v>3.201219512195122E-2</v>
      </c>
      <c r="E54" s="2">
        <f>E48</f>
        <v>4.7393364928909949E-2</v>
      </c>
      <c r="F54" s="2">
        <f>F48</f>
        <v>2.9850746268656716E-2</v>
      </c>
    </row>
    <row r="60" spans="1:6" x14ac:dyDescent="0.25">
      <c r="A60" s="5" t="s">
        <v>97</v>
      </c>
    </row>
    <row r="61" spans="1:6" x14ac:dyDescent="0.25">
      <c r="A61" t="s">
        <v>1</v>
      </c>
    </row>
    <row r="62" spans="1:6" x14ac:dyDescent="0.25">
      <c r="C62" t="s">
        <v>3</v>
      </c>
      <c r="D62" t="s">
        <v>98</v>
      </c>
    </row>
    <row r="63" spans="1:6" x14ac:dyDescent="0.25">
      <c r="D63" t="s">
        <v>99</v>
      </c>
      <c r="E63" t="s">
        <v>100</v>
      </c>
    </row>
    <row r="64" spans="1:6" x14ac:dyDescent="0.25">
      <c r="A64" t="s">
        <v>9</v>
      </c>
      <c r="B64" t="s">
        <v>10</v>
      </c>
      <c r="C64">
        <v>297</v>
      </c>
      <c r="D64">
        <v>177</v>
      </c>
      <c r="E64">
        <v>120</v>
      </c>
    </row>
    <row r="65" spans="1:5" x14ac:dyDescent="0.25">
      <c r="B65" t="s">
        <v>11</v>
      </c>
      <c r="C65">
        <v>164</v>
      </c>
      <c r="D65">
        <v>82</v>
      </c>
      <c r="E65">
        <v>82</v>
      </c>
    </row>
    <row r="66" spans="1:5" x14ac:dyDescent="0.25">
      <c r="B66" t="s">
        <v>12</v>
      </c>
      <c r="C66">
        <v>78</v>
      </c>
      <c r="D66">
        <v>33</v>
      </c>
      <c r="E66">
        <v>45</v>
      </c>
    </row>
    <row r="67" spans="1:5" x14ac:dyDescent="0.25">
      <c r="B67" t="s">
        <v>13</v>
      </c>
      <c r="C67">
        <v>425</v>
      </c>
      <c r="D67">
        <v>174</v>
      </c>
      <c r="E67">
        <v>251</v>
      </c>
    </row>
    <row r="68" spans="1:5" x14ac:dyDescent="0.25">
      <c r="B68" t="s">
        <v>14</v>
      </c>
      <c r="C68">
        <v>35</v>
      </c>
      <c r="D68">
        <v>12</v>
      </c>
      <c r="E68">
        <v>23</v>
      </c>
    </row>
    <row r="69" spans="1:5" x14ac:dyDescent="0.25">
      <c r="A69" t="s">
        <v>3</v>
      </c>
      <c r="C69">
        <v>999</v>
      </c>
      <c r="D69">
        <v>478</v>
      </c>
      <c r="E69">
        <v>521</v>
      </c>
    </row>
    <row r="73" spans="1:5" ht="40" x14ac:dyDescent="0.25">
      <c r="C73" s="3" t="s">
        <v>21</v>
      </c>
      <c r="D73" t="s">
        <v>99</v>
      </c>
      <c r="E73" t="s">
        <v>100</v>
      </c>
    </row>
    <row r="74" spans="1:5" x14ac:dyDescent="0.25">
      <c r="B74" t="s">
        <v>10</v>
      </c>
      <c r="C74" s="1">
        <f>C64/C69</f>
        <v>0.29729729729729731</v>
      </c>
      <c r="D74" s="1">
        <f>D64/D69</f>
        <v>0.3702928870292887</v>
      </c>
      <c r="E74" s="1">
        <f>E64/E69</f>
        <v>0.23032629558541268</v>
      </c>
    </row>
    <row r="75" spans="1:5" x14ac:dyDescent="0.25">
      <c r="B75" t="s">
        <v>11</v>
      </c>
      <c r="C75" s="1">
        <f>C65/C69</f>
        <v>0.16416416416416416</v>
      </c>
      <c r="D75" s="1">
        <f>D65/D69</f>
        <v>0.17154811715481172</v>
      </c>
      <c r="E75" s="1">
        <f>E65/E69</f>
        <v>0.15738963531669867</v>
      </c>
    </row>
    <row r="76" spans="1:5" x14ac:dyDescent="0.25">
      <c r="B76" t="s">
        <v>12</v>
      </c>
      <c r="C76" s="1">
        <f>C66/C69</f>
        <v>7.8078078078078081E-2</v>
      </c>
      <c r="D76" s="1">
        <f>D66/D69</f>
        <v>6.903765690376569E-2</v>
      </c>
      <c r="E76" s="1">
        <f>E66/E69</f>
        <v>8.6372360844529747E-2</v>
      </c>
    </row>
    <row r="77" spans="1:5" x14ac:dyDescent="0.25">
      <c r="B77" t="s">
        <v>13</v>
      </c>
      <c r="C77" s="1">
        <f>C67/C69</f>
        <v>0.42542542542542544</v>
      </c>
      <c r="D77" s="1">
        <f>D67/D69</f>
        <v>0.36401673640167365</v>
      </c>
      <c r="E77" s="1">
        <f>E67/E69</f>
        <v>0.48176583493282149</v>
      </c>
    </row>
    <row r="78" spans="1:5" x14ac:dyDescent="0.25">
      <c r="B78" t="s">
        <v>14</v>
      </c>
      <c r="C78" s="1">
        <f>C68/C69</f>
        <v>3.5035035035035036E-2</v>
      </c>
      <c r="D78" s="1">
        <f>D68/D69</f>
        <v>2.5104602510460251E-2</v>
      </c>
      <c r="E78" s="1">
        <f>E68/E69</f>
        <v>4.4145873320537425E-2</v>
      </c>
    </row>
    <row r="81" spans="1:7" ht="40" x14ac:dyDescent="0.25">
      <c r="C81" s="3" t="s">
        <v>21</v>
      </c>
      <c r="D81" t="s">
        <v>99</v>
      </c>
      <c r="E81" t="s">
        <v>100</v>
      </c>
    </row>
    <row r="82" spans="1:7" x14ac:dyDescent="0.25">
      <c r="B82" t="s">
        <v>28</v>
      </c>
      <c r="C82" s="2">
        <f>C74+C75</f>
        <v>0.4614614614614615</v>
      </c>
      <c r="D82" s="2">
        <f>D74+D75</f>
        <v>0.54184100418410042</v>
      </c>
      <c r="E82" s="2">
        <f>E74+E75</f>
        <v>0.38771593090211132</v>
      </c>
    </row>
    <row r="83" spans="1:7" x14ac:dyDescent="0.25">
      <c r="B83" t="s">
        <v>29</v>
      </c>
      <c r="C83" s="2">
        <f>C76+C77</f>
        <v>0.50350350350350348</v>
      </c>
      <c r="D83" s="2">
        <f>D76+D77</f>
        <v>0.43305439330543932</v>
      </c>
      <c r="E83" s="2">
        <f>E76+E77</f>
        <v>0.56813819577735125</v>
      </c>
    </row>
    <row r="84" spans="1:7" x14ac:dyDescent="0.25">
      <c r="B84" t="s">
        <v>14</v>
      </c>
      <c r="C84" s="2">
        <f>C78</f>
        <v>3.5035035035035036E-2</v>
      </c>
      <c r="D84" s="2">
        <f>D78</f>
        <v>2.5104602510460251E-2</v>
      </c>
      <c r="E84" s="2">
        <f>E78</f>
        <v>4.4145873320537425E-2</v>
      </c>
    </row>
    <row r="90" spans="1:7" x14ac:dyDescent="0.25">
      <c r="A90" s="5" t="s">
        <v>101</v>
      </c>
    </row>
    <row r="91" spans="1:7" x14ac:dyDescent="0.25">
      <c r="A91" t="s">
        <v>1</v>
      </c>
    </row>
    <row r="92" spans="1:7" x14ac:dyDescent="0.25">
      <c r="C92" t="s">
        <v>3</v>
      </c>
      <c r="D92" t="s">
        <v>102</v>
      </c>
    </row>
    <row r="93" spans="1:7" ht="80" x14ac:dyDescent="0.25">
      <c r="D93" s="3" t="s">
        <v>103</v>
      </c>
      <c r="E93" s="3" t="s">
        <v>104</v>
      </c>
      <c r="F93" s="3" t="s">
        <v>105</v>
      </c>
      <c r="G93" s="3" t="s">
        <v>8</v>
      </c>
    </row>
    <row r="94" spans="1:7" x14ac:dyDescent="0.25">
      <c r="A94" t="s">
        <v>9</v>
      </c>
      <c r="B94" t="s">
        <v>10</v>
      </c>
      <c r="C94">
        <v>296</v>
      </c>
      <c r="D94">
        <v>19</v>
      </c>
      <c r="E94">
        <v>53</v>
      </c>
      <c r="F94">
        <v>219</v>
      </c>
      <c r="G94">
        <v>5</v>
      </c>
    </row>
    <row r="95" spans="1:7" x14ac:dyDescent="0.25">
      <c r="B95" t="s">
        <v>11</v>
      </c>
      <c r="C95">
        <v>164</v>
      </c>
      <c r="D95">
        <v>12</v>
      </c>
      <c r="E95">
        <v>60</v>
      </c>
      <c r="F95">
        <v>84</v>
      </c>
      <c r="G95">
        <v>8</v>
      </c>
    </row>
    <row r="96" spans="1:7" x14ac:dyDescent="0.25">
      <c r="B96" t="s">
        <v>12</v>
      </c>
      <c r="C96">
        <v>79</v>
      </c>
      <c r="D96">
        <v>9</v>
      </c>
      <c r="E96">
        <v>42</v>
      </c>
      <c r="F96">
        <v>16</v>
      </c>
      <c r="G96">
        <v>12</v>
      </c>
    </row>
    <row r="97" spans="1:7" x14ac:dyDescent="0.25">
      <c r="B97" t="s">
        <v>13</v>
      </c>
      <c r="C97">
        <v>425</v>
      </c>
      <c r="D97">
        <v>213</v>
      </c>
      <c r="E97">
        <v>136</v>
      </c>
      <c r="F97">
        <v>27</v>
      </c>
      <c r="G97">
        <v>49</v>
      </c>
    </row>
    <row r="98" spans="1:7" x14ac:dyDescent="0.25">
      <c r="B98" t="s">
        <v>14</v>
      </c>
      <c r="C98">
        <v>35</v>
      </c>
      <c r="D98">
        <v>1</v>
      </c>
      <c r="E98">
        <v>17</v>
      </c>
      <c r="F98">
        <v>8</v>
      </c>
      <c r="G98">
        <v>9</v>
      </c>
    </row>
    <row r="99" spans="1:7" x14ac:dyDescent="0.25">
      <c r="A99" t="s">
        <v>3</v>
      </c>
      <c r="C99">
        <v>999</v>
      </c>
      <c r="D99">
        <v>254</v>
      </c>
      <c r="E99">
        <v>308</v>
      </c>
      <c r="F99">
        <v>354</v>
      </c>
      <c r="G99">
        <v>83</v>
      </c>
    </row>
    <row r="103" spans="1:7" ht="80" x14ac:dyDescent="0.25">
      <c r="C103" s="3" t="s">
        <v>21</v>
      </c>
      <c r="D103" s="3" t="s">
        <v>103</v>
      </c>
      <c r="E103" s="3" t="s">
        <v>104</v>
      </c>
      <c r="F103" s="3" t="s">
        <v>105</v>
      </c>
      <c r="G103" s="3" t="s">
        <v>8</v>
      </c>
    </row>
    <row r="104" spans="1:7" x14ac:dyDescent="0.25">
      <c r="B104" t="s">
        <v>10</v>
      </c>
      <c r="C104" s="1">
        <f>C94/C99</f>
        <v>0.29629629629629628</v>
      </c>
      <c r="D104" s="1">
        <f>D94/D99</f>
        <v>7.4803149606299218E-2</v>
      </c>
      <c r="E104" s="1">
        <f>E94/E99</f>
        <v>0.17207792207792208</v>
      </c>
      <c r="F104" s="1">
        <f>F94/F99</f>
        <v>0.61864406779661019</v>
      </c>
      <c r="G104" s="1">
        <f>G94/G99</f>
        <v>6.0240963855421686E-2</v>
      </c>
    </row>
    <row r="105" spans="1:7" x14ac:dyDescent="0.25">
      <c r="B105" t="s">
        <v>11</v>
      </c>
      <c r="C105" s="1">
        <f>C95/C99</f>
        <v>0.16416416416416416</v>
      </c>
      <c r="D105" s="1">
        <f>D95/D99</f>
        <v>4.7244094488188976E-2</v>
      </c>
      <c r="E105" s="1">
        <f>E95/E99</f>
        <v>0.19480519480519481</v>
      </c>
      <c r="F105" s="1">
        <f>F95/F99</f>
        <v>0.23728813559322035</v>
      </c>
      <c r="G105" s="1">
        <f>G95/G99</f>
        <v>9.6385542168674704E-2</v>
      </c>
    </row>
    <row r="106" spans="1:7" x14ac:dyDescent="0.25">
      <c r="B106" t="s">
        <v>12</v>
      </c>
      <c r="C106" s="1">
        <f>C96/C99</f>
        <v>7.9079079079079073E-2</v>
      </c>
      <c r="D106" s="1">
        <f>D96/D99</f>
        <v>3.5433070866141732E-2</v>
      </c>
      <c r="E106" s="1">
        <f>E96/E99</f>
        <v>0.13636363636363635</v>
      </c>
      <c r="F106" s="1">
        <f>F96/F99</f>
        <v>4.519774011299435E-2</v>
      </c>
      <c r="G106" s="1">
        <f>G96/G99</f>
        <v>0.14457831325301204</v>
      </c>
    </row>
    <row r="107" spans="1:7" x14ac:dyDescent="0.25">
      <c r="B107" t="s">
        <v>13</v>
      </c>
      <c r="C107" s="1">
        <f>C97/C99</f>
        <v>0.42542542542542544</v>
      </c>
      <c r="D107" s="1">
        <f>D97/D99</f>
        <v>0.83858267716535428</v>
      </c>
      <c r="E107" s="1">
        <f>E97/E99</f>
        <v>0.44155844155844154</v>
      </c>
      <c r="F107" s="1">
        <f>F97/F99</f>
        <v>7.6271186440677971E-2</v>
      </c>
      <c r="G107" s="1">
        <f>G97/G99</f>
        <v>0.59036144578313254</v>
      </c>
    </row>
    <row r="108" spans="1:7" x14ac:dyDescent="0.25">
      <c r="B108" t="s">
        <v>14</v>
      </c>
      <c r="C108" s="1">
        <f>C98/C99</f>
        <v>3.5035035035035036E-2</v>
      </c>
      <c r="D108" s="1">
        <f>D98/D99</f>
        <v>3.937007874015748E-3</v>
      </c>
      <c r="E108" s="1">
        <f>E98/E99</f>
        <v>5.5194805194805192E-2</v>
      </c>
      <c r="F108" s="1">
        <f>F98/F99</f>
        <v>2.2598870056497175E-2</v>
      </c>
      <c r="G108" s="1">
        <f>G98/G99</f>
        <v>0.10843373493975904</v>
      </c>
    </row>
    <row r="111" spans="1:7" ht="80" x14ac:dyDescent="0.25">
      <c r="C111" s="3" t="s">
        <v>21</v>
      </c>
      <c r="D111" s="3" t="s">
        <v>103</v>
      </c>
      <c r="E111" s="3" t="s">
        <v>104</v>
      </c>
      <c r="F111" s="3" t="s">
        <v>105</v>
      </c>
      <c r="G111" s="3" t="s">
        <v>8</v>
      </c>
    </row>
    <row r="112" spans="1:7" x14ac:dyDescent="0.25">
      <c r="B112" t="s">
        <v>28</v>
      </c>
      <c r="C112" s="2">
        <f>C104+C105</f>
        <v>0.46046046046046041</v>
      </c>
      <c r="D112" s="2">
        <f>D104+D105</f>
        <v>0.12204724409448819</v>
      </c>
      <c r="E112" s="2">
        <f>E104+E105</f>
        <v>0.36688311688311692</v>
      </c>
      <c r="F112" s="2">
        <f>F104+F105</f>
        <v>0.85593220338983056</v>
      </c>
      <c r="G112" s="2">
        <f>G104+G105</f>
        <v>0.15662650602409639</v>
      </c>
    </row>
    <row r="113" spans="1:7" x14ac:dyDescent="0.25">
      <c r="B113" t="s">
        <v>29</v>
      </c>
      <c r="C113" s="2">
        <f>C106+C107</f>
        <v>0.50450450450450446</v>
      </c>
      <c r="D113" s="2">
        <f>D106+D107</f>
        <v>0.87401574803149606</v>
      </c>
      <c r="E113" s="2">
        <f>E106+E107</f>
        <v>0.57792207792207795</v>
      </c>
      <c r="F113" s="2">
        <f>F106+F107</f>
        <v>0.12146892655367232</v>
      </c>
      <c r="G113" s="2">
        <f>G106+G107</f>
        <v>0.73493975903614461</v>
      </c>
    </row>
    <row r="114" spans="1:7" x14ac:dyDescent="0.25">
      <c r="B114" t="s">
        <v>14</v>
      </c>
      <c r="C114" s="2">
        <f>C108</f>
        <v>3.5035035035035036E-2</v>
      </c>
      <c r="D114" s="2">
        <f>D108</f>
        <v>3.937007874015748E-3</v>
      </c>
      <c r="E114" s="2">
        <f>E108</f>
        <v>5.5194805194805192E-2</v>
      </c>
      <c r="F114" s="2">
        <f>F108</f>
        <v>2.2598870056497175E-2</v>
      </c>
      <c r="G114" s="2">
        <f>G108</f>
        <v>0.10843373493975904</v>
      </c>
    </row>
    <row r="120" spans="1:7" x14ac:dyDescent="0.25">
      <c r="A120" s="4" t="s">
        <v>30</v>
      </c>
    </row>
    <row r="121" spans="1:7" x14ac:dyDescent="0.25">
      <c r="A121" t="s">
        <v>1</v>
      </c>
    </row>
    <row r="122" spans="1:7" x14ac:dyDescent="0.25">
      <c r="C122" t="s">
        <v>3</v>
      </c>
      <c r="D122" t="s">
        <v>31</v>
      </c>
    </row>
    <row r="123" spans="1:7" ht="60" x14ac:dyDescent="0.25">
      <c r="C123" s="3"/>
      <c r="D123" s="3" t="s">
        <v>32</v>
      </c>
      <c r="E123" s="3" t="s">
        <v>33</v>
      </c>
      <c r="F123" s="3" t="s">
        <v>34</v>
      </c>
    </row>
    <row r="124" spans="1:7" x14ac:dyDescent="0.25">
      <c r="A124" t="s">
        <v>9</v>
      </c>
      <c r="B124" t="s">
        <v>10</v>
      </c>
      <c r="C124">
        <v>298</v>
      </c>
      <c r="D124">
        <v>108</v>
      </c>
      <c r="E124">
        <v>112</v>
      </c>
      <c r="F124">
        <v>78</v>
      </c>
    </row>
    <row r="125" spans="1:7" x14ac:dyDescent="0.25">
      <c r="B125" t="s">
        <v>11</v>
      </c>
      <c r="C125">
        <v>164</v>
      </c>
      <c r="D125">
        <v>66</v>
      </c>
      <c r="E125">
        <v>45</v>
      </c>
      <c r="F125">
        <v>53</v>
      </c>
    </row>
    <row r="126" spans="1:7" x14ac:dyDescent="0.25">
      <c r="B126" t="s">
        <v>12</v>
      </c>
      <c r="C126">
        <v>78</v>
      </c>
      <c r="D126">
        <v>39</v>
      </c>
      <c r="E126">
        <v>19</v>
      </c>
      <c r="F126">
        <v>20</v>
      </c>
    </row>
    <row r="127" spans="1:7" x14ac:dyDescent="0.25">
      <c r="B127" t="s">
        <v>13</v>
      </c>
      <c r="C127">
        <v>425</v>
      </c>
      <c r="D127">
        <v>129</v>
      </c>
      <c r="E127">
        <v>124</v>
      </c>
      <c r="F127">
        <v>172</v>
      </c>
    </row>
    <row r="128" spans="1:7" x14ac:dyDescent="0.25">
      <c r="B128" t="s">
        <v>14</v>
      </c>
      <c r="C128">
        <v>35</v>
      </c>
      <c r="D128">
        <v>19</v>
      </c>
      <c r="E128">
        <v>10</v>
      </c>
      <c r="F128">
        <v>6</v>
      </c>
    </row>
    <row r="129" spans="1:6" x14ac:dyDescent="0.25">
      <c r="A129" t="s">
        <v>3</v>
      </c>
      <c r="C129">
        <v>1000</v>
      </c>
      <c r="D129">
        <v>361</v>
      </c>
      <c r="E129">
        <v>310</v>
      </c>
      <c r="F129">
        <v>329</v>
      </c>
    </row>
    <row r="133" spans="1:6" ht="60" x14ac:dyDescent="0.25">
      <c r="C133" s="3" t="s">
        <v>21</v>
      </c>
      <c r="D133" s="3" t="s">
        <v>32</v>
      </c>
      <c r="E133" s="3" t="s">
        <v>33</v>
      </c>
      <c r="F133" s="3" t="s">
        <v>34</v>
      </c>
    </row>
    <row r="134" spans="1:6" x14ac:dyDescent="0.25">
      <c r="B134" t="s">
        <v>10</v>
      </c>
      <c r="C134" s="1">
        <f>C124/C129</f>
        <v>0.29799999999999999</v>
      </c>
      <c r="D134" s="1">
        <f>D124/D129</f>
        <v>0.29916897506925205</v>
      </c>
      <c r="E134" s="1">
        <f>E124/E129</f>
        <v>0.36129032258064514</v>
      </c>
      <c r="F134" s="1">
        <f>F124/F129</f>
        <v>0.23708206686930092</v>
      </c>
    </row>
    <row r="135" spans="1:6" x14ac:dyDescent="0.25">
      <c r="B135" t="s">
        <v>11</v>
      </c>
      <c r="C135" s="1">
        <f>C125/C129</f>
        <v>0.16400000000000001</v>
      </c>
      <c r="D135" s="1">
        <f>D125/D129</f>
        <v>0.18282548476454294</v>
      </c>
      <c r="E135" s="1">
        <f>E125/E129</f>
        <v>0.14516129032258066</v>
      </c>
      <c r="F135" s="1">
        <f>F125/F129</f>
        <v>0.16109422492401215</v>
      </c>
    </row>
    <row r="136" spans="1:6" x14ac:dyDescent="0.25">
      <c r="B136" t="s">
        <v>12</v>
      </c>
      <c r="C136" s="1">
        <f>C126/C129</f>
        <v>7.8E-2</v>
      </c>
      <c r="D136" s="1">
        <f>D126/D129</f>
        <v>0.10803324099722991</v>
      </c>
      <c r="E136" s="1">
        <f>E126/E129</f>
        <v>6.1290322580645158E-2</v>
      </c>
      <c r="F136" s="1">
        <f>F126/F129</f>
        <v>6.0790273556231005E-2</v>
      </c>
    </row>
    <row r="137" spans="1:6" x14ac:dyDescent="0.25">
      <c r="B137" t="s">
        <v>13</v>
      </c>
      <c r="C137" s="1">
        <f>C127/C129</f>
        <v>0.42499999999999999</v>
      </c>
      <c r="D137" s="1">
        <f>D127/D129</f>
        <v>0.35734072022160662</v>
      </c>
      <c r="E137" s="1">
        <f>E127/E129</f>
        <v>0.4</v>
      </c>
      <c r="F137" s="1">
        <f>F127/F129</f>
        <v>0.52279635258358659</v>
      </c>
    </row>
    <row r="138" spans="1:6" x14ac:dyDescent="0.25">
      <c r="B138" t="s">
        <v>14</v>
      </c>
      <c r="C138" s="1">
        <f>C128/C129</f>
        <v>3.5000000000000003E-2</v>
      </c>
      <c r="D138" s="1">
        <f>D128/D129</f>
        <v>5.2631578947368418E-2</v>
      </c>
      <c r="E138" s="1">
        <f>E128/E129</f>
        <v>3.2258064516129031E-2</v>
      </c>
      <c r="F138" s="1">
        <f>F128/F129</f>
        <v>1.82370820668693E-2</v>
      </c>
    </row>
    <row r="141" spans="1:6" ht="60" x14ac:dyDescent="0.25">
      <c r="C141" s="3" t="s">
        <v>21</v>
      </c>
      <c r="D141" s="3" t="s">
        <v>32</v>
      </c>
      <c r="E141" s="3" t="s">
        <v>33</v>
      </c>
      <c r="F141" s="3" t="s">
        <v>34</v>
      </c>
    </row>
    <row r="142" spans="1:6" x14ac:dyDescent="0.25">
      <c r="B142" t="s">
        <v>28</v>
      </c>
      <c r="C142" s="2">
        <f>C134+C135</f>
        <v>0.46199999999999997</v>
      </c>
      <c r="D142" s="2">
        <f>D134+D135</f>
        <v>0.48199445983379496</v>
      </c>
      <c r="E142" s="2">
        <f>E134+E135</f>
        <v>0.50645161290322582</v>
      </c>
      <c r="F142" s="2">
        <f>F134+F135</f>
        <v>0.39817629179331304</v>
      </c>
    </row>
    <row r="143" spans="1:6" x14ac:dyDescent="0.25">
      <c r="B143" t="s">
        <v>29</v>
      </c>
      <c r="C143" s="2">
        <f>C136+C137</f>
        <v>0.503</v>
      </c>
      <c r="D143" s="2">
        <f>D136+D137</f>
        <v>0.46537396121883656</v>
      </c>
      <c r="E143" s="2">
        <f>E136+E137</f>
        <v>0.46129032258064517</v>
      </c>
      <c r="F143" s="2">
        <f>F136+F137</f>
        <v>0.5835866261398176</v>
      </c>
    </row>
    <row r="144" spans="1:6" x14ac:dyDescent="0.25">
      <c r="B144" t="s">
        <v>14</v>
      </c>
      <c r="C144" s="2">
        <f>C138</f>
        <v>3.5000000000000003E-2</v>
      </c>
      <c r="D144" s="2">
        <f>D138</f>
        <v>5.2631578947368418E-2</v>
      </c>
      <c r="E144" s="2">
        <f>E138</f>
        <v>3.2258064516129031E-2</v>
      </c>
      <c r="F144" s="2">
        <f>F138</f>
        <v>1.82370820668693E-2</v>
      </c>
    </row>
    <row r="150" spans="1:6" x14ac:dyDescent="0.25">
      <c r="A150" s="4" t="s">
        <v>35</v>
      </c>
    </row>
    <row r="151" spans="1:6" x14ac:dyDescent="0.25">
      <c r="A151" t="s">
        <v>1</v>
      </c>
    </row>
    <row r="152" spans="1:6" x14ac:dyDescent="0.25">
      <c r="C152" t="s">
        <v>3</v>
      </c>
      <c r="D152" t="s">
        <v>36</v>
      </c>
    </row>
    <row r="153" spans="1:6" ht="80" x14ac:dyDescent="0.25">
      <c r="D153" s="3" t="s">
        <v>37</v>
      </c>
      <c r="E153" s="3" t="s">
        <v>38</v>
      </c>
      <c r="F153" s="3" t="s">
        <v>118</v>
      </c>
    </row>
    <row r="154" spans="1:6" x14ac:dyDescent="0.25">
      <c r="A154" t="s">
        <v>9</v>
      </c>
      <c r="B154" t="s">
        <v>10</v>
      </c>
      <c r="C154">
        <v>297</v>
      </c>
      <c r="D154">
        <v>112</v>
      </c>
      <c r="E154">
        <v>73</v>
      </c>
      <c r="F154">
        <v>112</v>
      </c>
    </row>
    <row r="155" spans="1:6" x14ac:dyDescent="0.25">
      <c r="B155" t="s">
        <v>11</v>
      </c>
      <c r="C155">
        <v>165</v>
      </c>
      <c r="D155">
        <v>45</v>
      </c>
      <c r="E155">
        <v>42</v>
      </c>
      <c r="F155">
        <v>78</v>
      </c>
    </row>
    <row r="156" spans="1:6" x14ac:dyDescent="0.25">
      <c r="B156" t="s">
        <v>12</v>
      </c>
      <c r="C156">
        <v>78</v>
      </c>
      <c r="D156">
        <v>20</v>
      </c>
      <c r="E156">
        <v>20</v>
      </c>
      <c r="F156">
        <v>38</v>
      </c>
    </row>
    <row r="157" spans="1:6" x14ac:dyDescent="0.25">
      <c r="B157" t="s">
        <v>13</v>
      </c>
      <c r="C157">
        <v>426</v>
      </c>
      <c r="D157">
        <v>130</v>
      </c>
      <c r="E157">
        <v>108</v>
      </c>
      <c r="F157">
        <v>188</v>
      </c>
    </row>
    <row r="158" spans="1:6" x14ac:dyDescent="0.25">
      <c r="B158" t="s">
        <v>14</v>
      </c>
      <c r="C158">
        <v>36</v>
      </c>
      <c r="D158">
        <v>5</v>
      </c>
      <c r="E158">
        <v>15</v>
      </c>
      <c r="F158">
        <v>16</v>
      </c>
    </row>
    <row r="159" spans="1:6" x14ac:dyDescent="0.25">
      <c r="A159" t="s">
        <v>3</v>
      </c>
      <c r="C159">
        <v>1002</v>
      </c>
      <c r="D159">
        <v>312</v>
      </c>
      <c r="E159">
        <v>258</v>
      </c>
      <c r="F159">
        <v>432</v>
      </c>
    </row>
    <row r="163" spans="2:6" ht="80" x14ac:dyDescent="0.25">
      <c r="C163" s="3" t="s">
        <v>21</v>
      </c>
      <c r="D163" s="3" t="s">
        <v>37</v>
      </c>
      <c r="E163" s="3" t="s">
        <v>38</v>
      </c>
      <c r="F163" s="3" t="s">
        <v>118</v>
      </c>
    </row>
    <row r="164" spans="2:6" x14ac:dyDescent="0.25">
      <c r="B164" t="s">
        <v>10</v>
      </c>
      <c r="C164" s="1">
        <f>C154/C159</f>
        <v>0.29640718562874252</v>
      </c>
      <c r="D164" s="1">
        <f>D154/D159</f>
        <v>0.35897435897435898</v>
      </c>
      <c r="E164" s="1">
        <f>E154/E159</f>
        <v>0.28294573643410853</v>
      </c>
      <c r="F164" s="1">
        <f>F154/F159</f>
        <v>0.25925925925925924</v>
      </c>
    </row>
    <row r="165" spans="2:6" x14ac:dyDescent="0.25">
      <c r="B165" t="s">
        <v>11</v>
      </c>
      <c r="C165" s="1">
        <f>C155/C159</f>
        <v>0.16467065868263472</v>
      </c>
      <c r="D165" s="1">
        <f>D155/D159</f>
        <v>0.14423076923076922</v>
      </c>
      <c r="E165" s="1">
        <f>E155/E159</f>
        <v>0.16279069767441862</v>
      </c>
      <c r="F165" s="1">
        <f>F155/F159</f>
        <v>0.18055555555555555</v>
      </c>
    </row>
    <row r="166" spans="2:6" x14ac:dyDescent="0.25">
      <c r="B166" t="s">
        <v>12</v>
      </c>
      <c r="C166" s="1">
        <f>C156/C159</f>
        <v>7.7844311377245512E-2</v>
      </c>
      <c r="D166" s="1">
        <f>D156/D159</f>
        <v>6.4102564102564097E-2</v>
      </c>
      <c r="E166" s="1">
        <f>E156/E159</f>
        <v>7.7519379844961239E-2</v>
      </c>
      <c r="F166" s="1">
        <f>F156/F159</f>
        <v>8.7962962962962965E-2</v>
      </c>
    </row>
    <row r="167" spans="2:6" x14ac:dyDescent="0.25">
      <c r="B167" t="s">
        <v>13</v>
      </c>
      <c r="C167" s="1">
        <f>C157/C159</f>
        <v>0.42514970059880242</v>
      </c>
      <c r="D167" s="1">
        <f>D157/D159</f>
        <v>0.41666666666666669</v>
      </c>
      <c r="E167" s="1">
        <f>E157/E159</f>
        <v>0.41860465116279072</v>
      </c>
      <c r="F167" s="1">
        <f>F157/F159</f>
        <v>0.43518518518518517</v>
      </c>
    </row>
    <row r="168" spans="2:6" x14ac:dyDescent="0.25">
      <c r="B168" t="s">
        <v>14</v>
      </c>
      <c r="C168" s="1">
        <f>C158/C159</f>
        <v>3.5928143712574849E-2</v>
      </c>
      <c r="D168" s="1">
        <f>D158/D159</f>
        <v>1.6025641025641024E-2</v>
      </c>
      <c r="E168" s="1">
        <f>E158/E159</f>
        <v>5.8139534883720929E-2</v>
      </c>
      <c r="F168" s="1">
        <f>F158/F159</f>
        <v>3.7037037037037035E-2</v>
      </c>
    </row>
    <row r="171" spans="2:6" ht="80" x14ac:dyDescent="0.25">
      <c r="C171" s="3" t="s">
        <v>21</v>
      </c>
      <c r="D171" s="3" t="s">
        <v>37</v>
      </c>
      <c r="E171" s="3" t="s">
        <v>38</v>
      </c>
      <c r="F171" s="3" t="s">
        <v>118</v>
      </c>
    </row>
    <row r="172" spans="2:6" x14ac:dyDescent="0.25">
      <c r="B172" t="s">
        <v>28</v>
      </c>
      <c r="C172" s="2">
        <f>C164+C165</f>
        <v>0.46107784431137722</v>
      </c>
      <c r="D172" s="2">
        <f>D164+D165</f>
        <v>0.50320512820512819</v>
      </c>
      <c r="E172" s="2">
        <f>E164+E165</f>
        <v>0.44573643410852715</v>
      </c>
      <c r="F172" s="2">
        <f>F164+F165</f>
        <v>0.43981481481481477</v>
      </c>
    </row>
    <row r="173" spans="2:6" x14ac:dyDescent="0.25">
      <c r="B173" t="s">
        <v>29</v>
      </c>
      <c r="C173" s="2">
        <f>C166+C167</f>
        <v>0.50299401197604787</v>
      </c>
      <c r="D173" s="2">
        <f>D166+D167</f>
        <v>0.48076923076923078</v>
      </c>
      <c r="E173" s="2">
        <f>E166+E167</f>
        <v>0.49612403100775193</v>
      </c>
      <c r="F173" s="2">
        <f>F166+F167</f>
        <v>0.52314814814814814</v>
      </c>
    </row>
    <row r="174" spans="2:6" x14ac:dyDescent="0.25">
      <c r="B174" t="s">
        <v>14</v>
      </c>
      <c r="C174" s="2">
        <f>C168</f>
        <v>3.5928143712574849E-2</v>
      </c>
      <c r="D174" s="2">
        <f>D168</f>
        <v>1.6025641025641024E-2</v>
      </c>
      <c r="E174" s="2">
        <f>E168</f>
        <v>5.8139534883720929E-2</v>
      </c>
      <c r="F174" s="2">
        <f>F168</f>
        <v>3.7037037037037035E-2</v>
      </c>
    </row>
    <row r="180" spans="1:7" x14ac:dyDescent="0.25">
      <c r="A180" s="4" t="s">
        <v>39</v>
      </c>
    </row>
    <row r="181" spans="1:7" x14ac:dyDescent="0.25">
      <c r="A181" t="s">
        <v>1</v>
      </c>
    </row>
    <row r="182" spans="1:7" x14ac:dyDescent="0.25">
      <c r="C182" t="s">
        <v>3</v>
      </c>
      <c r="D182" t="s">
        <v>40</v>
      </c>
    </row>
    <row r="183" spans="1:7" ht="60" x14ac:dyDescent="0.25">
      <c r="D183" s="3" t="s">
        <v>41</v>
      </c>
      <c r="E183" s="3" t="s">
        <v>42</v>
      </c>
      <c r="F183" s="3" t="s">
        <v>43</v>
      </c>
      <c r="G183" s="3" t="s">
        <v>44</v>
      </c>
    </row>
    <row r="184" spans="1:7" x14ac:dyDescent="0.25">
      <c r="A184" t="s">
        <v>9</v>
      </c>
      <c r="B184" t="s">
        <v>10</v>
      </c>
      <c r="C184">
        <v>296</v>
      </c>
      <c r="D184">
        <v>53</v>
      </c>
      <c r="E184">
        <v>78</v>
      </c>
      <c r="F184">
        <v>95</v>
      </c>
      <c r="G184">
        <v>70</v>
      </c>
    </row>
    <row r="185" spans="1:7" x14ac:dyDescent="0.25">
      <c r="B185" t="s">
        <v>11</v>
      </c>
      <c r="C185">
        <v>164</v>
      </c>
      <c r="D185">
        <v>36</v>
      </c>
      <c r="E185">
        <v>39</v>
      </c>
      <c r="F185">
        <v>51</v>
      </c>
      <c r="G185">
        <v>38</v>
      </c>
    </row>
    <row r="186" spans="1:7" x14ac:dyDescent="0.25">
      <c r="B186" t="s">
        <v>12</v>
      </c>
      <c r="C186">
        <v>78</v>
      </c>
      <c r="D186">
        <v>19</v>
      </c>
      <c r="E186">
        <v>23</v>
      </c>
      <c r="F186">
        <v>13</v>
      </c>
      <c r="G186">
        <v>23</v>
      </c>
    </row>
    <row r="187" spans="1:7" x14ac:dyDescent="0.25">
      <c r="B187" t="s">
        <v>13</v>
      </c>
      <c r="C187">
        <v>426</v>
      </c>
      <c r="D187">
        <v>165</v>
      </c>
      <c r="E187">
        <v>113</v>
      </c>
      <c r="F187">
        <v>81</v>
      </c>
      <c r="G187">
        <v>67</v>
      </c>
    </row>
    <row r="188" spans="1:7" x14ac:dyDescent="0.25">
      <c r="B188" t="s">
        <v>14</v>
      </c>
      <c r="C188">
        <v>35</v>
      </c>
      <c r="D188">
        <v>9</v>
      </c>
      <c r="E188">
        <v>8</v>
      </c>
      <c r="F188">
        <v>12</v>
      </c>
      <c r="G188">
        <v>6</v>
      </c>
    </row>
    <row r="189" spans="1:7" x14ac:dyDescent="0.25">
      <c r="A189" t="s">
        <v>3</v>
      </c>
      <c r="C189">
        <v>999</v>
      </c>
      <c r="D189">
        <v>282</v>
      </c>
      <c r="E189">
        <v>261</v>
      </c>
      <c r="F189">
        <v>252</v>
      </c>
      <c r="G189">
        <v>204</v>
      </c>
    </row>
    <row r="193" spans="2:7" ht="60" x14ac:dyDescent="0.25">
      <c r="C193" s="3" t="s">
        <v>21</v>
      </c>
      <c r="D193" s="3" t="s">
        <v>41</v>
      </c>
      <c r="E193" s="3" t="s">
        <v>42</v>
      </c>
      <c r="F193" s="3" t="s">
        <v>43</v>
      </c>
      <c r="G193" s="3" t="s">
        <v>44</v>
      </c>
    </row>
    <row r="194" spans="2:7" x14ac:dyDescent="0.25">
      <c r="B194" t="s">
        <v>10</v>
      </c>
      <c r="C194" s="1">
        <f>C184/C189</f>
        <v>0.29629629629629628</v>
      </c>
      <c r="D194" s="1">
        <f>D184/D189</f>
        <v>0.18794326241134751</v>
      </c>
      <c r="E194" s="1">
        <f>E184/E189</f>
        <v>0.2988505747126437</v>
      </c>
      <c r="F194" s="1">
        <f>F184/F189</f>
        <v>0.37698412698412698</v>
      </c>
      <c r="G194" s="1">
        <f>G184/G189</f>
        <v>0.34313725490196079</v>
      </c>
    </row>
    <row r="195" spans="2:7" x14ac:dyDescent="0.25">
      <c r="B195" t="s">
        <v>11</v>
      </c>
      <c r="C195" s="1">
        <f>C185/C189</f>
        <v>0.16416416416416416</v>
      </c>
      <c r="D195" s="1">
        <f>D185/D189</f>
        <v>0.1276595744680851</v>
      </c>
      <c r="E195" s="1">
        <f>E185/E189</f>
        <v>0.14942528735632185</v>
      </c>
      <c r="F195" s="1">
        <f>F185/F189</f>
        <v>0.20238095238095238</v>
      </c>
      <c r="G195" s="1">
        <f>G185/G189</f>
        <v>0.18627450980392157</v>
      </c>
    </row>
    <row r="196" spans="2:7" x14ac:dyDescent="0.25">
      <c r="B196" t="s">
        <v>12</v>
      </c>
      <c r="C196" s="1">
        <f>C186/C189</f>
        <v>7.8078078078078081E-2</v>
      </c>
      <c r="D196" s="1">
        <f>D186/D189</f>
        <v>6.7375886524822695E-2</v>
      </c>
      <c r="E196" s="1">
        <f>E186/E189</f>
        <v>8.8122605363984668E-2</v>
      </c>
      <c r="F196" s="1">
        <f>F186/F189</f>
        <v>5.1587301587301584E-2</v>
      </c>
      <c r="G196" s="1">
        <f>G186/G189</f>
        <v>0.11274509803921569</v>
      </c>
    </row>
    <row r="197" spans="2:7" x14ac:dyDescent="0.25">
      <c r="B197" t="s">
        <v>13</v>
      </c>
      <c r="C197" s="1">
        <f>C187/C189</f>
        <v>0.42642642642642642</v>
      </c>
      <c r="D197" s="1">
        <f>D187/D189</f>
        <v>0.58510638297872342</v>
      </c>
      <c r="E197" s="1">
        <f>E187/E189</f>
        <v>0.43295019157088122</v>
      </c>
      <c r="F197" s="1">
        <f>F187/F189</f>
        <v>0.32142857142857145</v>
      </c>
      <c r="G197" s="1">
        <f>G187/G189</f>
        <v>0.32843137254901961</v>
      </c>
    </row>
    <row r="198" spans="2:7" x14ac:dyDescent="0.25">
      <c r="B198" t="s">
        <v>14</v>
      </c>
      <c r="C198" s="1">
        <f>C188/C189</f>
        <v>3.5035035035035036E-2</v>
      </c>
      <c r="D198" s="1">
        <f>D188/D189</f>
        <v>3.1914893617021274E-2</v>
      </c>
      <c r="E198" s="1">
        <f>E188/E189</f>
        <v>3.0651340996168581E-2</v>
      </c>
      <c r="F198" s="1">
        <f>F188/F189</f>
        <v>4.7619047619047616E-2</v>
      </c>
      <c r="G198" s="1">
        <f>G188/G189</f>
        <v>2.9411764705882353E-2</v>
      </c>
    </row>
    <row r="201" spans="2:7" ht="60" x14ac:dyDescent="0.25">
      <c r="C201" s="3" t="s">
        <v>21</v>
      </c>
      <c r="D201" s="3" t="s">
        <v>41</v>
      </c>
      <c r="E201" s="3" t="s">
        <v>42</v>
      </c>
      <c r="F201" s="3" t="s">
        <v>43</v>
      </c>
      <c r="G201" s="3" t="s">
        <v>44</v>
      </c>
    </row>
    <row r="202" spans="2:7" x14ac:dyDescent="0.25">
      <c r="B202" t="s">
        <v>28</v>
      </c>
      <c r="C202" s="2">
        <f>C194+C195</f>
        <v>0.46046046046046041</v>
      </c>
      <c r="D202" s="2">
        <f>D194+D195</f>
        <v>0.31560283687943258</v>
      </c>
      <c r="E202" s="2">
        <f>E194+E195</f>
        <v>0.44827586206896552</v>
      </c>
      <c r="F202" s="2">
        <f>F194+F195</f>
        <v>0.57936507936507931</v>
      </c>
      <c r="G202" s="2">
        <f>G194+G195</f>
        <v>0.52941176470588236</v>
      </c>
    </row>
    <row r="203" spans="2:7" x14ac:dyDescent="0.25">
      <c r="B203" t="s">
        <v>29</v>
      </c>
      <c r="C203" s="2">
        <f>C196+C197</f>
        <v>0.50450450450450446</v>
      </c>
      <c r="D203" s="2">
        <f>D196+D197</f>
        <v>0.65248226950354615</v>
      </c>
      <c r="E203" s="2">
        <f>E196+E197</f>
        <v>0.52107279693486586</v>
      </c>
      <c r="F203" s="2">
        <f>F196+F197</f>
        <v>0.37301587301587302</v>
      </c>
      <c r="G203" s="2">
        <f>G196+G197</f>
        <v>0.44117647058823528</v>
      </c>
    </row>
    <row r="204" spans="2:7" x14ac:dyDescent="0.25">
      <c r="B204" t="s">
        <v>14</v>
      </c>
      <c r="C204" s="2">
        <f>C198</f>
        <v>3.5035035035035036E-2</v>
      </c>
      <c r="D204" s="2">
        <f>D198</f>
        <v>3.1914893617021274E-2</v>
      </c>
      <c r="E204" s="2">
        <f>E198</f>
        <v>3.0651340996168581E-2</v>
      </c>
      <c r="F204" s="2">
        <f>F198</f>
        <v>4.7619047619047616E-2</v>
      </c>
      <c r="G204" s="2">
        <f>G198</f>
        <v>2.9411764705882353E-2</v>
      </c>
    </row>
    <row r="210" spans="1:7" x14ac:dyDescent="0.25">
      <c r="A210" s="4" t="s">
        <v>45</v>
      </c>
    </row>
    <row r="211" spans="1:7" x14ac:dyDescent="0.25">
      <c r="A211" t="s">
        <v>1</v>
      </c>
    </row>
    <row r="212" spans="1:7" x14ac:dyDescent="0.25">
      <c r="C212" t="s">
        <v>3</v>
      </c>
      <c r="D212" t="s">
        <v>46</v>
      </c>
    </row>
    <row r="213" spans="1:7" ht="60" x14ac:dyDescent="0.25">
      <c r="D213" s="3" t="s">
        <v>47</v>
      </c>
      <c r="E213" s="3" t="s">
        <v>48</v>
      </c>
      <c r="F213" s="3" t="s">
        <v>49</v>
      </c>
      <c r="G213" s="3" t="s">
        <v>50</v>
      </c>
    </row>
    <row r="214" spans="1:7" x14ac:dyDescent="0.25">
      <c r="A214" t="s">
        <v>9</v>
      </c>
      <c r="B214" t="s">
        <v>10</v>
      </c>
      <c r="C214">
        <v>297</v>
      </c>
      <c r="D214">
        <v>7</v>
      </c>
      <c r="E214">
        <v>267</v>
      </c>
      <c r="F214">
        <v>1</v>
      </c>
      <c r="G214">
        <v>22</v>
      </c>
    </row>
    <row r="215" spans="1:7" x14ac:dyDescent="0.25">
      <c r="B215" t="s">
        <v>11</v>
      </c>
      <c r="C215">
        <v>164</v>
      </c>
      <c r="D215">
        <v>12</v>
      </c>
      <c r="E215">
        <v>112</v>
      </c>
      <c r="F215">
        <v>2</v>
      </c>
      <c r="G215">
        <v>38</v>
      </c>
    </row>
    <row r="216" spans="1:7" x14ac:dyDescent="0.25">
      <c r="B216" t="s">
        <v>12</v>
      </c>
      <c r="C216">
        <v>78</v>
      </c>
      <c r="D216">
        <v>27</v>
      </c>
      <c r="E216">
        <v>18</v>
      </c>
      <c r="F216">
        <v>1</v>
      </c>
      <c r="G216">
        <v>32</v>
      </c>
    </row>
    <row r="217" spans="1:7" x14ac:dyDescent="0.25">
      <c r="B217" t="s">
        <v>13</v>
      </c>
      <c r="C217">
        <v>427</v>
      </c>
      <c r="D217">
        <v>333</v>
      </c>
      <c r="E217">
        <v>9</v>
      </c>
      <c r="F217">
        <v>9</v>
      </c>
      <c r="G217">
        <v>76</v>
      </c>
    </row>
    <row r="218" spans="1:7" x14ac:dyDescent="0.25">
      <c r="B218" t="s">
        <v>14</v>
      </c>
      <c r="C218">
        <v>35</v>
      </c>
      <c r="D218">
        <v>2</v>
      </c>
      <c r="E218">
        <v>5</v>
      </c>
      <c r="F218">
        <v>1</v>
      </c>
      <c r="G218">
        <v>27</v>
      </c>
    </row>
    <row r="219" spans="1:7" x14ac:dyDescent="0.25">
      <c r="A219" t="s">
        <v>3</v>
      </c>
      <c r="C219">
        <v>1001</v>
      </c>
      <c r="D219">
        <v>381</v>
      </c>
      <c r="E219">
        <v>411</v>
      </c>
      <c r="F219">
        <v>14</v>
      </c>
      <c r="G219">
        <v>195</v>
      </c>
    </row>
    <row r="223" spans="1:7" ht="60" x14ac:dyDescent="0.25">
      <c r="C223" s="3" t="s">
        <v>21</v>
      </c>
      <c r="D223" s="3" t="s">
        <v>47</v>
      </c>
      <c r="E223" s="3" t="s">
        <v>48</v>
      </c>
      <c r="F223" s="3" t="s">
        <v>49</v>
      </c>
      <c r="G223" s="3" t="s">
        <v>50</v>
      </c>
    </row>
    <row r="224" spans="1:7" x14ac:dyDescent="0.25">
      <c r="B224" t="s">
        <v>10</v>
      </c>
      <c r="C224" s="1">
        <f>C214/C219</f>
        <v>0.2967032967032967</v>
      </c>
      <c r="D224" s="1">
        <f>D214/D219</f>
        <v>1.8372703412073491E-2</v>
      </c>
      <c r="E224" s="1">
        <f>E214/E219</f>
        <v>0.64963503649635035</v>
      </c>
      <c r="F224" s="1">
        <f>F214/F219</f>
        <v>7.1428571428571425E-2</v>
      </c>
      <c r="G224" s="1">
        <f>G214/G219</f>
        <v>0.11282051282051282</v>
      </c>
    </row>
    <row r="225" spans="2:7" x14ac:dyDescent="0.25">
      <c r="B225" t="s">
        <v>11</v>
      </c>
      <c r="C225" s="1">
        <f>C215/C219</f>
        <v>0.16383616383616384</v>
      </c>
      <c r="D225" s="1">
        <f>D215/D219</f>
        <v>3.1496062992125984E-2</v>
      </c>
      <c r="E225" s="1">
        <f>E215/E219</f>
        <v>0.27250608272506083</v>
      </c>
      <c r="F225" s="1">
        <f>F215/F219</f>
        <v>0.14285714285714285</v>
      </c>
      <c r="G225" s="1">
        <f>G215/G219</f>
        <v>0.19487179487179487</v>
      </c>
    </row>
    <row r="226" spans="2:7" x14ac:dyDescent="0.25">
      <c r="B226" t="s">
        <v>12</v>
      </c>
      <c r="C226" s="1">
        <f>C216/C219</f>
        <v>7.792207792207792E-2</v>
      </c>
      <c r="D226" s="1">
        <f>D216/D219</f>
        <v>7.0866141732283464E-2</v>
      </c>
      <c r="E226" s="1">
        <f>E216/E219</f>
        <v>4.3795620437956206E-2</v>
      </c>
      <c r="F226" s="1">
        <f>F216/F219</f>
        <v>7.1428571428571425E-2</v>
      </c>
      <c r="G226" s="1">
        <f>G216/G219</f>
        <v>0.1641025641025641</v>
      </c>
    </row>
    <row r="227" spans="2:7" x14ac:dyDescent="0.25">
      <c r="B227" t="s">
        <v>13</v>
      </c>
      <c r="C227" s="1">
        <f>C217/C219</f>
        <v>0.42657342657342656</v>
      </c>
      <c r="D227" s="1">
        <f>D217/D219</f>
        <v>0.87401574803149606</v>
      </c>
      <c r="E227" s="1">
        <f>E217/E219</f>
        <v>2.1897810218978103E-2</v>
      </c>
      <c r="F227" s="1">
        <f>F217/F219</f>
        <v>0.6428571428571429</v>
      </c>
      <c r="G227" s="1">
        <f>G217/G219</f>
        <v>0.38974358974358975</v>
      </c>
    </row>
    <row r="228" spans="2:7" x14ac:dyDescent="0.25">
      <c r="B228" t="s">
        <v>14</v>
      </c>
      <c r="C228" s="1">
        <f>C218/C219</f>
        <v>3.4965034965034968E-2</v>
      </c>
      <c r="D228" s="1">
        <f>D218/D219</f>
        <v>5.2493438320209973E-3</v>
      </c>
      <c r="E228" s="1">
        <f>E218/E219</f>
        <v>1.2165450121654502E-2</v>
      </c>
      <c r="F228" s="1">
        <f>F218/F219</f>
        <v>7.1428571428571425E-2</v>
      </c>
      <c r="G228" s="1">
        <f>G218/G219</f>
        <v>0.13846153846153847</v>
      </c>
    </row>
    <row r="231" spans="2:7" ht="60" x14ac:dyDescent="0.25">
      <c r="C231" s="3" t="s">
        <v>21</v>
      </c>
      <c r="D231" s="3" t="s">
        <v>47</v>
      </c>
      <c r="E231" s="3" t="s">
        <v>48</v>
      </c>
      <c r="F231" s="3" t="s">
        <v>49</v>
      </c>
      <c r="G231" s="3" t="s">
        <v>50</v>
      </c>
    </row>
    <row r="232" spans="2:7" x14ac:dyDescent="0.25">
      <c r="B232" t="s">
        <v>28</v>
      </c>
      <c r="C232" s="2">
        <f>C224+C225</f>
        <v>0.46053946053946054</v>
      </c>
      <c r="D232" s="2">
        <f>D224+D225</f>
        <v>4.9868766404199474E-2</v>
      </c>
      <c r="E232" s="2">
        <f>E224+E225</f>
        <v>0.92214111922141118</v>
      </c>
      <c r="F232" s="2">
        <f>F224+F225</f>
        <v>0.21428571428571427</v>
      </c>
      <c r="G232" s="2">
        <f>G224+G225</f>
        <v>0.30769230769230771</v>
      </c>
    </row>
    <row r="233" spans="2:7" x14ac:dyDescent="0.25">
      <c r="B233" t="s">
        <v>29</v>
      </c>
      <c r="C233" s="2">
        <f>C226+C227</f>
        <v>0.50449550449550451</v>
      </c>
      <c r="D233" s="2">
        <f>D226+D227</f>
        <v>0.94488188976377951</v>
      </c>
      <c r="E233" s="2">
        <f>E226+E227</f>
        <v>6.569343065693431E-2</v>
      </c>
      <c r="F233" s="2">
        <f>F226+F227</f>
        <v>0.7142857142857143</v>
      </c>
      <c r="G233" s="2">
        <f>G226+G227</f>
        <v>0.55384615384615388</v>
      </c>
    </row>
    <row r="234" spans="2:7" x14ac:dyDescent="0.25">
      <c r="B234" t="s">
        <v>14</v>
      </c>
      <c r="C234" s="2">
        <f>C228</f>
        <v>3.4965034965034968E-2</v>
      </c>
      <c r="D234" s="2">
        <f>D228</f>
        <v>5.2493438320209973E-3</v>
      </c>
      <c r="E234" s="2">
        <f>E228</f>
        <v>1.2165450121654502E-2</v>
      </c>
      <c r="F234" s="2">
        <f>F228</f>
        <v>7.1428571428571425E-2</v>
      </c>
      <c r="G234" s="2">
        <f>G228</f>
        <v>0.13846153846153847</v>
      </c>
    </row>
  </sheetData>
  <pageMargins left="0.7" right="0.7" top="0.75" bottom="0.75" header="0.3" footer="0.3"/>
  <pageSetup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7FEF91-D496-1B43-B07F-FE54A777FCDF}">
  <dimension ref="A2:H234"/>
  <sheetViews>
    <sheetView topLeftCell="A215" workbookViewId="0">
      <selection activeCell="A60" sqref="A60"/>
    </sheetView>
  </sheetViews>
  <sheetFormatPr baseColWidth="10" defaultRowHeight="19" x14ac:dyDescent="0.25"/>
  <cols>
    <col min="1" max="1" width="39.85546875" customWidth="1"/>
    <col min="2" max="2" width="33.140625" customWidth="1"/>
    <col min="5" max="5" width="13.28515625" customWidth="1"/>
  </cols>
  <sheetData>
    <row r="2" spans="1:8" x14ac:dyDescent="0.25">
      <c r="A2" s="4" t="s">
        <v>15</v>
      </c>
    </row>
    <row r="3" spans="1:8" x14ac:dyDescent="0.25">
      <c r="A3" t="s">
        <v>1</v>
      </c>
    </row>
    <row r="4" spans="1:8" x14ac:dyDescent="0.25">
      <c r="C4" t="s">
        <v>3</v>
      </c>
      <c r="D4" t="s">
        <v>2</v>
      </c>
    </row>
    <row r="5" spans="1:8" x14ac:dyDescent="0.25">
      <c r="D5" t="s">
        <v>4</v>
      </c>
      <c r="E5" t="s">
        <v>6</v>
      </c>
      <c r="F5" t="s">
        <v>5</v>
      </c>
      <c r="G5" t="s">
        <v>7</v>
      </c>
      <c r="H5" t="s">
        <v>8</v>
      </c>
    </row>
    <row r="6" spans="1:8" x14ac:dyDescent="0.25">
      <c r="A6" t="s">
        <v>16</v>
      </c>
      <c r="B6" t="s">
        <v>10</v>
      </c>
      <c r="C6">
        <v>222</v>
      </c>
      <c r="D6">
        <v>124</v>
      </c>
      <c r="E6">
        <v>68</v>
      </c>
      <c r="F6">
        <v>26</v>
      </c>
      <c r="G6">
        <v>1</v>
      </c>
      <c r="H6">
        <v>3</v>
      </c>
    </row>
    <row r="7" spans="1:8" x14ac:dyDescent="0.25">
      <c r="B7" t="s">
        <v>11</v>
      </c>
      <c r="C7">
        <v>311</v>
      </c>
      <c r="D7">
        <v>80</v>
      </c>
      <c r="E7">
        <v>113</v>
      </c>
      <c r="F7">
        <v>99</v>
      </c>
      <c r="G7">
        <v>12</v>
      </c>
      <c r="H7">
        <v>7</v>
      </c>
    </row>
    <row r="8" spans="1:8" x14ac:dyDescent="0.25">
      <c r="B8" t="s">
        <v>12</v>
      </c>
      <c r="C8">
        <v>133</v>
      </c>
      <c r="D8">
        <v>23</v>
      </c>
      <c r="E8">
        <v>36</v>
      </c>
      <c r="F8">
        <v>62</v>
      </c>
      <c r="G8">
        <v>7</v>
      </c>
      <c r="H8">
        <v>5</v>
      </c>
    </row>
    <row r="9" spans="1:8" x14ac:dyDescent="0.25">
      <c r="B9" t="s">
        <v>13</v>
      </c>
      <c r="C9">
        <v>122</v>
      </c>
      <c r="D9">
        <v>12</v>
      </c>
      <c r="E9">
        <v>36</v>
      </c>
      <c r="F9">
        <v>67</v>
      </c>
      <c r="G9">
        <v>2</v>
      </c>
      <c r="H9">
        <v>5</v>
      </c>
    </row>
    <row r="10" spans="1:8" x14ac:dyDescent="0.25">
      <c r="B10" t="s">
        <v>14</v>
      </c>
      <c r="C10">
        <v>211</v>
      </c>
      <c r="D10">
        <v>47</v>
      </c>
      <c r="E10">
        <v>63</v>
      </c>
      <c r="F10">
        <v>67</v>
      </c>
      <c r="G10">
        <v>6</v>
      </c>
      <c r="H10">
        <v>28</v>
      </c>
    </row>
    <row r="11" spans="1:8" x14ac:dyDescent="0.25">
      <c r="A11" t="s">
        <v>3</v>
      </c>
      <c r="C11">
        <v>999</v>
      </c>
      <c r="D11">
        <v>286</v>
      </c>
      <c r="E11">
        <v>316</v>
      </c>
      <c r="F11">
        <v>321</v>
      </c>
      <c r="G11">
        <v>28</v>
      </c>
      <c r="H11">
        <v>48</v>
      </c>
    </row>
    <row r="15" spans="1:8" ht="40" x14ac:dyDescent="0.25">
      <c r="C15" s="3" t="s">
        <v>21</v>
      </c>
      <c r="D15" s="3" t="s">
        <v>4</v>
      </c>
      <c r="E15" s="3" t="s">
        <v>6</v>
      </c>
      <c r="F15" s="3" t="s">
        <v>5</v>
      </c>
      <c r="G15" s="3" t="s">
        <v>7</v>
      </c>
      <c r="H15" s="3" t="s">
        <v>8</v>
      </c>
    </row>
    <row r="16" spans="1:8" x14ac:dyDescent="0.25">
      <c r="B16" t="s">
        <v>10</v>
      </c>
      <c r="C16" s="1">
        <f t="shared" ref="C16:H16" si="0">C6/C11</f>
        <v>0.22222222222222221</v>
      </c>
      <c r="D16" s="1">
        <f t="shared" si="0"/>
        <v>0.43356643356643354</v>
      </c>
      <c r="E16" s="1">
        <f t="shared" si="0"/>
        <v>0.21518987341772153</v>
      </c>
      <c r="F16" s="1">
        <f t="shared" si="0"/>
        <v>8.0996884735202487E-2</v>
      </c>
      <c r="G16" s="1">
        <f t="shared" si="0"/>
        <v>3.5714285714285712E-2</v>
      </c>
      <c r="H16" s="1">
        <f t="shared" si="0"/>
        <v>6.25E-2</v>
      </c>
    </row>
    <row r="17" spans="1:8" x14ac:dyDescent="0.25">
      <c r="B17" t="s">
        <v>11</v>
      </c>
      <c r="C17" s="1">
        <f t="shared" ref="C17:H17" si="1">C7/C11</f>
        <v>0.31131131131131129</v>
      </c>
      <c r="D17" s="1">
        <f t="shared" si="1"/>
        <v>0.27972027972027974</v>
      </c>
      <c r="E17" s="1">
        <f t="shared" si="1"/>
        <v>0.35759493670886078</v>
      </c>
      <c r="F17" s="1">
        <f t="shared" si="1"/>
        <v>0.30841121495327101</v>
      </c>
      <c r="G17" s="1">
        <f t="shared" si="1"/>
        <v>0.42857142857142855</v>
      </c>
      <c r="H17" s="1">
        <f t="shared" si="1"/>
        <v>0.14583333333333334</v>
      </c>
    </row>
    <row r="18" spans="1:8" x14ac:dyDescent="0.25">
      <c r="B18" t="s">
        <v>12</v>
      </c>
      <c r="C18" s="1">
        <f t="shared" ref="C18:H18" si="2">C8/C11</f>
        <v>0.13313313313313313</v>
      </c>
      <c r="D18" s="1">
        <f t="shared" si="2"/>
        <v>8.0419580419580416E-2</v>
      </c>
      <c r="E18" s="1">
        <f t="shared" si="2"/>
        <v>0.11392405063291139</v>
      </c>
      <c r="F18" s="1">
        <f t="shared" si="2"/>
        <v>0.19314641744548286</v>
      </c>
      <c r="G18" s="1">
        <f t="shared" si="2"/>
        <v>0.25</v>
      </c>
      <c r="H18" s="1">
        <f t="shared" si="2"/>
        <v>0.10416666666666667</v>
      </c>
    </row>
    <row r="19" spans="1:8" x14ac:dyDescent="0.25">
      <c r="B19" t="s">
        <v>13</v>
      </c>
      <c r="C19" s="1">
        <f t="shared" ref="C19:H19" si="3">C9/C11</f>
        <v>0.12212212212212212</v>
      </c>
      <c r="D19" s="1">
        <f t="shared" si="3"/>
        <v>4.195804195804196E-2</v>
      </c>
      <c r="E19" s="1">
        <f t="shared" si="3"/>
        <v>0.11392405063291139</v>
      </c>
      <c r="F19" s="1">
        <f t="shared" si="3"/>
        <v>0.2087227414330218</v>
      </c>
      <c r="G19" s="1">
        <f t="shared" si="3"/>
        <v>7.1428571428571425E-2</v>
      </c>
      <c r="H19" s="1">
        <f t="shared" si="3"/>
        <v>0.10416666666666667</v>
      </c>
    </row>
    <row r="20" spans="1:8" x14ac:dyDescent="0.25">
      <c r="B20" t="s">
        <v>14</v>
      </c>
      <c r="C20" s="1">
        <f t="shared" ref="C20:H20" si="4">C10/C11</f>
        <v>0.21121121121121122</v>
      </c>
      <c r="D20" s="1">
        <f t="shared" si="4"/>
        <v>0.16433566433566432</v>
      </c>
      <c r="E20" s="1">
        <f t="shared" si="4"/>
        <v>0.19936708860759494</v>
      </c>
      <c r="F20" s="1">
        <f t="shared" si="4"/>
        <v>0.2087227414330218</v>
      </c>
      <c r="G20" s="1">
        <f t="shared" si="4"/>
        <v>0.21428571428571427</v>
      </c>
      <c r="H20" s="1">
        <f t="shared" si="4"/>
        <v>0.58333333333333337</v>
      </c>
    </row>
    <row r="23" spans="1:8" ht="40" x14ac:dyDescent="0.25">
      <c r="C23" s="3" t="s">
        <v>21</v>
      </c>
      <c r="D23" s="3" t="s">
        <v>4</v>
      </c>
      <c r="E23" s="3" t="s">
        <v>6</v>
      </c>
      <c r="F23" s="3" t="s">
        <v>5</v>
      </c>
      <c r="G23" s="3" t="s">
        <v>7</v>
      </c>
      <c r="H23" s="3" t="s">
        <v>8</v>
      </c>
    </row>
    <row r="24" spans="1:8" x14ac:dyDescent="0.25">
      <c r="B24" t="s">
        <v>28</v>
      </c>
      <c r="C24" s="2">
        <f t="shared" ref="C24:H24" si="5">C16+C17</f>
        <v>0.5335335335335335</v>
      </c>
      <c r="D24" s="2">
        <f t="shared" si="5"/>
        <v>0.71328671328671334</v>
      </c>
      <c r="E24" s="2">
        <f t="shared" si="5"/>
        <v>0.57278481012658233</v>
      </c>
      <c r="F24" s="2">
        <f t="shared" si="5"/>
        <v>0.38940809968847351</v>
      </c>
      <c r="G24" s="2">
        <f t="shared" si="5"/>
        <v>0.46428571428571425</v>
      </c>
      <c r="H24" s="2">
        <f t="shared" si="5"/>
        <v>0.20833333333333334</v>
      </c>
    </row>
    <row r="25" spans="1:8" x14ac:dyDescent="0.25">
      <c r="B25" t="s">
        <v>29</v>
      </c>
      <c r="C25" s="2">
        <f t="shared" ref="C25:H25" si="6">C18+C19</f>
        <v>0.25525525525525528</v>
      </c>
      <c r="D25" s="2">
        <f t="shared" si="6"/>
        <v>0.12237762237762237</v>
      </c>
      <c r="E25" s="2">
        <f t="shared" si="6"/>
        <v>0.22784810126582278</v>
      </c>
      <c r="F25" s="2">
        <f t="shared" si="6"/>
        <v>0.40186915887850466</v>
      </c>
      <c r="G25" s="2">
        <f t="shared" si="6"/>
        <v>0.3214285714285714</v>
      </c>
      <c r="H25" s="2">
        <f t="shared" si="6"/>
        <v>0.20833333333333334</v>
      </c>
    </row>
    <row r="26" spans="1:8" x14ac:dyDescent="0.25">
      <c r="B26" t="s">
        <v>14</v>
      </c>
      <c r="C26" s="2">
        <f t="shared" ref="C26:H26" si="7">C20</f>
        <v>0.21121121121121122</v>
      </c>
      <c r="D26" s="2">
        <f t="shared" si="7"/>
        <v>0.16433566433566432</v>
      </c>
      <c r="E26" s="2">
        <f t="shared" si="7"/>
        <v>0.19936708860759494</v>
      </c>
      <c r="F26" s="2">
        <f t="shared" si="7"/>
        <v>0.2087227414330218</v>
      </c>
      <c r="G26" s="2">
        <f t="shared" si="7"/>
        <v>0.21428571428571427</v>
      </c>
      <c r="H26" s="2">
        <f t="shared" si="7"/>
        <v>0.58333333333333337</v>
      </c>
    </row>
    <row r="30" spans="1:8" x14ac:dyDescent="0.25">
      <c r="A30" s="4" t="s">
        <v>51</v>
      </c>
    </row>
    <row r="31" spans="1:8" x14ac:dyDescent="0.25">
      <c r="A31" t="s">
        <v>1</v>
      </c>
    </row>
    <row r="32" spans="1:8" x14ac:dyDescent="0.25">
      <c r="C32" t="s">
        <v>3</v>
      </c>
      <c r="D32" t="s">
        <v>23</v>
      </c>
    </row>
    <row r="33" spans="1:6" s="3" customFormat="1" ht="120" x14ac:dyDescent="0.25">
      <c r="D33" s="3" t="s">
        <v>24</v>
      </c>
      <c r="E33" s="3" t="s">
        <v>25</v>
      </c>
      <c r="F33" s="3" t="s">
        <v>26</v>
      </c>
    </row>
    <row r="34" spans="1:6" x14ac:dyDescent="0.25">
      <c r="A34" t="s">
        <v>16</v>
      </c>
      <c r="B34" t="s">
        <v>10</v>
      </c>
      <c r="C34">
        <v>223</v>
      </c>
      <c r="D34">
        <v>149</v>
      </c>
      <c r="E34">
        <v>50</v>
      </c>
      <c r="F34">
        <v>24</v>
      </c>
    </row>
    <row r="35" spans="1:6" x14ac:dyDescent="0.25">
      <c r="B35" t="s">
        <v>11</v>
      </c>
      <c r="C35">
        <v>311</v>
      </c>
      <c r="D35">
        <v>204</v>
      </c>
      <c r="E35">
        <v>63</v>
      </c>
      <c r="F35">
        <v>44</v>
      </c>
    </row>
    <row r="36" spans="1:6" x14ac:dyDescent="0.25">
      <c r="B36" t="s">
        <v>12</v>
      </c>
      <c r="C36">
        <v>133</v>
      </c>
      <c r="D36">
        <v>97</v>
      </c>
      <c r="E36">
        <v>22</v>
      </c>
      <c r="F36">
        <v>14</v>
      </c>
    </row>
    <row r="37" spans="1:6" x14ac:dyDescent="0.25">
      <c r="B37" t="s">
        <v>13</v>
      </c>
      <c r="C37">
        <v>122</v>
      </c>
      <c r="D37">
        <v>84</v>
      </c>
      <c r="E37">
        <v>14</v>
      </c>
      <c r="F37">
        <v>24</v>
      </c>
    </row>
    <row r="38" spans="1:6" x14ac:dyDescent="0.25">
      <c r="B38" t="s">
        <v>14</v>
      </c>
      <c r="C38">
        <v>211</v>
      </c>
      <c r="D38">
        <v>120</v>
      </c>
      <c r="E38">
        <v>63</v>
      </c>
      <c r="F38">
        <v>28</v>
      </c>
    </row>
    <row r="39" spans="1:6" x14ac:dyDescent="0.25">
      <c r="A39" t="s">
        <v>3</v>
      </c>
      <c r="C39">
        <v>1000</v>
      </c>
      <c r="D39">
        <v>654</v>
      </c>
      <c r="E39">
        <v>212</v>
      </c>
      <c r="F39">
        <v>134</v>
      </c>
    </row>
    <row r="43" spans="1:6" ht="100" x14ac:dyDescent="0.25">
      <c r="C43" s="3" t="s">
        <v>21</v>
      </c>
      <c r="D43" s="3" t="s">
        <v>24</v>
      </c>
      <c r="E43" s="3" t="s">
        <v>25</v>
      </c>
      <c r="F43" s="3" t="s">
        <v>27</v>
      </c>
    </row>
    <row r="44" spans="1:6" x14ac:dyDescent="0.25">
      <c r="B44" t="s">
        <v>10</v>
      </c>
      <c r="C44" s="1">
        <f>C34/C39</f>
        <v>0.223</v>
      </c>
      <c r="D44" s="1">
        <f>D34/D39</f>
        <v>0.22782874617737003</v>
      </c>
      <c r="E44" s="1">
        <f>E34/E39</f>
        <v>0.23584905660377359</v>
      </c>
      <c r="F44" s="1">
        <f>F34/F39</f>
        <v>0.17910447761194029</v>
      </c>
    </row>
    <row r="45" spans="1:6" x14ac:dyDescent="0.25">
      <c r="B45" t="s">
        <v>11</v>
      </c>
      <c r="C45" s="1">
        <f>C35/C39</f>
        <v>0.311</v>
      </c>
      <c r="D45" s="1">
        <f>D35/D39</f>
        <v>0.31192660550458717</v>
      </c>
      <c r="E45" s="1">
        <f>E35/E39</f>
        <v>0.29716981132075471</v>
      </c>
      <c r="F45" s="1">
        <f>F35/F39</f>
        <v>0.32835820895522388</v>
      </c>
    </row>
    <row r="46" spans="1:6" x14ac:dyDescent="0.25">
      <c r="B46" t="s">
        <v>12</v>
      </c>
      <c r="C46" s="1">
        <f>C36/C39</f>
        <v>0.13300000000000001</v>
      </c>
      <c r="D46" s="1">
        <f>D36/D39</f>
        <v>0.14831804281345565</v>
      </c>
      <c r="E46" s="1">
        <f>E36/E39</f>
        <v>0.10377358490566038</v>
      </c>
      <c r="F46" s="1">
        <f>F36/F39</f>
        <v>0.1044776119402985</v>
      </c>
    </row>
    <row r="47" spans="1:6" x14ac:dyDescent="0.25">
      <c r="B47" t="s">
        <v>13</v>
      </c>
      <c r="C47" s="1">
        <f>C37/C39</f>
        <v>0.122</v>
      </c>
      <c r="D47" s="1">
        <f>D37/D39</f>
        <v>0.12844036697247707</v>
      </c>
      <c r="E47" s="1">
        <f>E37/E39</f>
        <v>6.6037735849056603E-2</v>
      </c>
      <c r="F47" s="1">
        <f>F37/F39</f>
        <v>0.17910447761194029</v>
      </c>
    </row>
    <row r="48" spans="1:6" x14ac:dyDescent="0.25">
      <c r="B48" t="s">
        <v>14</v>
      </c>
      <c r="C48" s="1">
        <f>C38/C39</f>
        <v>0.21099999999999999</v>
      </c>
      <c r="D48" s="1">
        <f>D38/D39</f>
        <v>0.1834862385321101</v>
      </c>
      <c r="E48" s="1">
        <f>E38/E39</f>
        <v>0.29716981132075471</v>
      </c>
      <c r="F48" s="1">
        <f>F38/F39</f>
        <v>0.20895522388059701</v>
      </c>
    </row>
    <row r="51" spans="1:6" ht="100" x14ac:dyDescent="0.25">
      <c r="C51" s="3" t="s">
        <v>21</v>
      </c>
      <c r="D51" s="3" t="s">
        <v>24</v>
      </c>
      <c r="E51" s="3" t="s">
        <v>25</v>
      </c>
      <c r="F51" s="3" t="s">
        <v>27</v>
      </c>
    </row>
    <row r="52" spans="1:6" x14ac:dyDescent="0.25">
      <c r="B52" t="s">
        <v>28</v>
      </c>
      <c r="C52" s="2">
        <f>C44+C45</f>
        <v>0.53400000000000003</v>
      </c>
      <c r="D52" s="2">
        <f>D44+D45</f>
        <v>0.53975535168195721</v>
      </c>
      <c r="E52" s="2">
        <f>E44+E45</f>
        <v>0.53301886792452824</v>
      </c>
      <c r="F52" s="2">
        <f>F44+F45</f>
        <v>0.5074626865671642</v>
      </c>
    </row>
    <row r="53" spans="1:6" x14ac:dyDescent="0.25">
      <c r="B53" t="s">
        <v>29</v>
      </c>
      <c r="C53" s="2">
        <f>C46+C47</f>
        <v>0.255</v>
      </c>
      <c r="D53" s="2">
        <f>D46+D47</f>
        <v>0.27675840978593269</v>
      </c>
      <c r="E53" s="2">
        <f>E46+E47</f>
        <v>0.169811320754717</v>
      </c>
      <c r="F53" s="2">
        <f>F46+F47</f>
        <v>0.28358208955223879</v>
      </c>
    </row>
    <row r="54" spans="1:6" x14ac:dyDescent="0.25">
      <c r="B54" t="s">
        <v>14</v>
      </c>
      <c r="C54" s="2">
        <f>C48</f>
        <v>0.21099999999999999</v>
      </c>
      <c r="D54" s="2">
        <f>D48</f>
        <v>0.1834862385321101</v>
      </c>
      <c r="E54" s="2">
        <f>E48</f>
        <v>0.29716981132075471</v>
      </c>
      <c r="F54" s="2">
        <f>F48</f>
        <v>0.20895522388059701</v>
      </c>
    </row>
    <row r="60" spans="1:6" x14ac:dyDescent="0.25">
      <c r="A60" s="5" t="s">
        <v>106</v>
      </c>
    </row>
    <row r="61" spans="1:6" x14ac:dyDescent="0.25">
      <c r="A61" t="s">
        <v>1</v>
      </c>
    </row>
    <row r="62" spans="1:6" x14ac:dyDescent="0.25">
      <c r="C62" t="s">
        <v>3</v>
      </c>
      <c r="D62" t="s">
        <v>98</v>
      </c>
    </row>
    <row r="63" spans="1:6" x14ac:dyDescent="0.25">
      <c r="D63" t="s">
        <v>99</v>
      </c>
      <c r="E63" t="s">
        <v>100</v>
      </c>
    </row>
    <row r="64" spans="1:6" x14ac:dyDescent="0.25">
      <c r="A64" t="s">
        <v>16</v>
      </c>
      <c r="B64" t="s">
        <v>10</v>
      </c>
      <c r="C64">
        <v>224</v>
      </c>
      <c r="D64">
        <v>90</v>
      </c>
      <c r="E64">
        <v>134</v>
      </c>
    </row>
    <row r="65" spans="1:5" x14ac:dyDescent="0.25">
      <c r="B65" t="s">
        <v>11</v>
      </c>
      <c r="C65">
        <v>311</v>
      </c>
      <c r="D65">
        <v>155</v>
      </c>
      <c r="E65">
        <v>156</v>
      </c>
    </row>
    <row r="66" spans="1:5" x14ac:dyDescent="0.25">
      <c r="B66" t="s">
        <v>12</v>
      </c>
      <c r="C66">
        <v>134</v>
      </c>
      <c r="D66">
        <v>79</v>
      </c>
      <c r="E66">
        <v>55</v>
      </c>
    </row>
    <row r="67" spans="1:5" x14ac:dyDescent="0.25">
      <c r="B67" t="s">
        <v>13</v>
      </c>
      <c r="C67">
        <v>122</v>
      </c>
      <c r="D67">
        <v>76</v>
      </c>
      <c r="E67">
        <v>46</v>
      </c>
    </row>
    <row r="68" spans="1:5" x14ac:dyDescent="0.25">
      <c r="B68" t="s">
        <v>14</v>
      </c>
      <c r="C68">
        <v>211</v>
      </c>
      <c r="D68">
        <v>79</v>
      </c>
      <c r="E68">
        <v>132</v>
      </c>
    </row>
    <row r="69" spans="1:5" x14ac:dyDescent="0.25">
      <c r="A69" t="s">
        <v>3</v>
      </c>
      <c r="C69">
        <v>1002</v>
      </c>
      <c r="D69">
        <v>479</v>
      </c>
      <c r="E69">
        <v>523</v>
      </c>
    </row>
    <row r="73" spans="1:5" ht="40" x14ac:dyDescent="0.25">
      <c r="C73" s="3" t="s">
        <v>21</v>
      </c>
      <c r="D73" t="s">
        <v>99</v>
      </c>
      <c r="E73" t="s">
        <v>100</v>
      </c>
    </row>
    <row r="74" spans="1:5" x14ac:dyDescent="0.25">
      <c r="B74" t="s">
        <v>10</v>
      </c>
      <c r="C74" s="1">
        <f>C64/C69</f>
        <v>0.22355289421157684</v>
      </c>
      <c r="D74" s="1">
        <f>D64/D69</f>
        <v>0.18789144050104384</v>
      </c>
      <c r="E74" s="1">
        <f>E64/E69</f>
        <v>0.25621414913957935</v>
      </c>
    </row>
    <row r="75" spans="1:5" x14ac:dyDescent="0.25">
      <c r="B75" t="s">
        <v>11</v>
      </c>
      <c r="C75" s="1">
        <f>C65/C69</f>
        <v>0.31037924151696605</v>
      </c>
      <c r="D75" s="1">
        <f>D65/D69</f>
        <v>0.32359081419624219</v>
      </c>
      <c r="E75" s="1">
        <f>E65/E69</f>
        <v>0.29827915869980881</v>
      </c>
    </row>
    <row r="76" spans="1:5" x14ac:dyDescent="0.25">
      <c r="B76" t="s">
        <v>12</v>
      </c>
      <c r="C76" s="1">
        <f>C66/C69</f>
        <v>0.13373253493013973</v>
      </c>
      <c r="D76" s="1">
        <f>D66/D69</f>
        <v>0.1649269311064718</v>
      </c>
      <c r="E76" s="1">
        <f>E66/E69</f>
        <v>0.10516252390057361</v>
      </c>
    </row>
    <row r="77" spans="1:5" x14ac:dyDescent="0.25">
      <c r="B77" t="s">
        <v>13</v>
      </c>
      <c r="C77" s="1">
        <f>C67/C69</f>
        <v>0.1217564870259481</v>
      </c>
      <c r="D77" s="1">
        <f>D67/D69</f>
        <v>0.15866388308977036</v>
      </c>
      <c r="E77" s="1">
        <f>E67/E69</f>
        <v>8.7954110898661564E-2</v>
      </c>
    </row>
    <row r="78" spans="1:5" x14ac:dyDescent="0.25">
      <c r="B78" t="s">
        <v>14</v>
      </c>
      <c r="C78" s="1">
        <f>C68/C69</f>
        <v>0.21057884231536927</v>
      </c>
      <c r="D78" s="1">
        <f>D68/D69</f>
        <v>0.1649269311064718</v>
      </c>
      <c r="E78" s="1">
        <f>E68/E69</f>
        <v>0.25239005736137665</v>
      </c>
    </row>
    <row r="81" spans="1:7" ht="40" x14ac:dyDescent="0.25">
      <c r="C81" s="3" t="s">
        <v>21</v>
      </c>
      <c r="D81" t="s">
        <v>99</v>
      </c>
      <c r="E81" t="s">
        <v>100</v>
      </c>
    </row>
    <row r="82" spans="1:7" x14ac:dyDescent="0.25">
      <c r="B82" t="s">
        <v>28</v>
      </c>
      <c r="C82" s="2">
        <f>C74+C75</f>
        <v>0.53393213572854292</v>
      </c>
      <c r="D82" s="2">
        <f>D74+D75</f>
        <v>0.51148225469728603</v>
      </c>
      <c r="E82" s="2">
        <f>E74+E75</f>
        <v>0.55449330783938811</v>
      </c>
    </row>
    <row r="83" spans="1:7" x14ac:dyDescent="0.25">
      <c r="B83" t="s">
        <v>29</v>
      </c>
      <c r="C83" s="2">
        <f>C76+C77</f>
        <v>0.2554890219560878</v>
      </c>
      <c r="D83" s="2">
        <f>D76+D77</f>
        <v>0.32359081419624214</v>
      </c>
      <c r="E83" s="2">
        <f>E76+E77</f>
        <v>0.19311663479923519</v>
      </c>
    </row>
    <row r="84" spans="1:7" x14ac:dyDescent="0.25">
      <c r="B84" t="s">
        <v>14</v>
      </c>
      <c r="C84" s="2">
        <f>C78</f>
        <v>0.21057884231536927</v>
      </c>
      <c r="D84" s="2">
        <f>D78</f>
        <v>0.1649269311064718</v>
      </c>
      <c r="E84" s="2">
        <f>E78</f>
        <v>0.25239005736137665</v>
      </c>
    </row>
    <row r="90" spans="1:7" x14ac:dyDescent="0.25">
      <c r="A90" s="5" t="s">
        <v>107</v>
      </c>
    </row>
    <row r="91" spans="1:7" x14ac:dyDescent="0.25">
      <c r="A91" t="s">
        <v>1</v>
      </c>
    </row>
    <row r="92" spans="1:7" x14ac:dyDescent="0.25">
      <c r="C92" t="s">
        <v>3</v>
      </c>
      <c r="D92" t="s">
        <v>102</v>
      </c>
    </row>
    <row r="93" spans="1:7" ht="80" x14ac:dyDescent="0.25">
      <c r="D93" s="3" t="s">
        <v>103</v>
      </c>
      <c r="E93" s="3" t="s">
        <v>104</v>
      </c>
      <c r="F93" s="3" t="s">
        <v>105</v>
      </c>
      <c r="G93" s="3" t="s">
        <v>8</v>
      </c>
    </row>
    <row r="94" spans="1:7" x14ac:dyDescent="0.25">
      <c r="A94" t="s">
        <v>16</v>
      </c>
      <c r="B94" t="s">
        <v>10</v>
      </c>
      <c r="C94">
        <v>224</v>
      </c>
      <c r="D94">
        <v>124</v>
      </c>
      <c r="E94">
        <v>64</v>
      </c>
      <c r="F94">
        <v>27</v>
      </c>
      <c r="G94">
        <v>9</v>
      </c>
    </row>
    <row r="95" spans="1:7" x14ac:dyDescent="0.25">
      <c r="B95" t="s">
        <v>11</v>
      </c>
      <c r="C95">
        <v>312</v>
      </c>
      <c r="D95">
        <v>76</v>
      </c>
      <c r="E95">
        <v>112</v>
      </c>
      <c r="F95">
        <v>107</v>
      </c>
      <c r="G95">
        <v>17</v>
      </c>
    </row>
    <row r="96" spans="1:7" x14ac:dyDescent="0.25">
      <c r="B96" t="s">
        <v>12</v>
      </c>
      <c r="C96">
        <v>133</v>
      </c>
      <c r="D96">
        <v>11</v>
      </c>
      <c r="E96">
        <v>42</v>
      </c>
      <c r="F96">
        <v>73</v>
      </c>
      <c r="G96">
        <v>7</v>
      </c>
    </row>
    <row r="97" spans="1:7" x14ac:dyDescent="0.25">
      <c r="B97" t="s">
        <v>13</v>
      </c>
      <c r="C97">
        <v>121</v>
      </c>
      <c r="D97">
        <v>7</v>
      </c>
      <c r="E97">
        <v>18</v>
      </c>
      <c r="F97">
        <v>84</v>
      </c>
      <c r="G97">
        <v>12</v>
      </c>
    </row>
    <row r="98" spans="1:7" x14ac:dyDescent="0.25">
      <c r="B98" t="s">
        <v>14</v>
      </c>
      <c r="C98">
        <v>211</v>
      </c>
      <c r="D98">
        <v>38</v>
      </c>
      <c r="E98">
        <v>71</v>
      </c>
      <c r="F98">
        <v>62</v>
      </c>
      <c r="G98">
        <v>40</v>
      </c>
    </row>
    <row r="99" spans="1:7" x14ac:dyDescent="0.25">
      <c r="A99" t="s">
        <v>3</v>
      </c>
      <c r="C99">
        <v>1001</v>
      </c>
      <c r="D99">
        <v>256</v>
      </c>
      <c r="E99">
        <v>307</v>
      </c>
      <c r="F99">
        <v>353</v>
      </c>
      <c r="G99">
        <v>85</v>
      </c>
    </row>
    <row r="103" spans="1:7" ht="80" x14ac:dyDescent="0.25">
      <c r="C103" s="3" t="s">
        <v>21</v>
      </c>
      <c r="D103" s="3" t="s">
        <v>103</v>
      </c>
      <c r="E103" s="3" t="s">
        <v>104</v>
      </c>
      <c r="F103" s="3" t="s">
        <v>105</v>
      </c>
      <c r="G103" s="3" t="s">
        <v>8</v>
      </c>
    </row>
    <row r="104" spans="1:7" x14ac:dyDescent="0.25">
      <c r="B104" t="s">
        <v>10</v>
      </c>
      <c r="C104" s="1">
        <f>C94/C99</f>
        <v>0.22377622377622378</v>
      </c>
      <c r="D104" s="1">
        <f>D94/D99</f>
        <v>0.484375</v>
      </c>
      <c r="E104" s="1">
        <f>E94/E99</f>
        <v>0.20846905537459284</v>
      </c>
      <c r="F104" s="1">
        <f>F94/F99</f>
        <v>7.6487252124645896E-2</v>
      </c>
      <c r="G104" s="1">
        <f>G94/G99</f>
        <v>0.10588235294117647</v>
      </c>
    </row>
    <row r="105" spans="1:7" x14ac:dyDescent="0.25">
      <c r="B105" t="s">
        <v>11</v>
      </c>
      <c r="C105" s="1">
        <f>C95/C99</f>
        <v>0.31168831168831168</v>
      </c>
      <c r="D105" s="1">
        <f>D95/D99</f>
        <v>0.296875</v>
      </c>
      <c r="E105" s="1">
        <f>E95/E99</f>
        <v>0.36482084690553745</v>
      </c>
      <c r="F105" s="1">
        <f>F95/F99</f>
        <v>0.30311614730878189</v>
      </c>
      <c r="G105" s="1">
        <f>G95/G99</f>
        <v>0.2</v>
      </c>
    </row>
    <row r="106" spans="1:7" x14ac:dyDescent="0.25">
      <c r="B106" t="s">
        <v>12</v>
      </c>
      <c r="C106" s="1">
        <f>C96/C99</f>
        <v>0.13286713286713286</v>
      </c>
      <c r="D106" s="1">
        <f>D96/D99</f>
        <v>4.296875E-2</v>
      </c>
      <c r="E106" s="1">
        <f>E96/E99</f>
        <v>0.13680781758957655</v>
      </c>
      <c r="F106" s="1">
        <f>F96/F99</f>
        <v>0.20679886685552407</v>
      </c>
      <c r="G106" s="1">
        <f>G96/G99</f>
        <v>8.2352941176470587E-2</v>
      </c>
    </row>
    <row r="107" spans="1:7" x14ac:dyDescent="0.25">
      <c r="B107" t="s">
        <v>13</v>
      </c>
      <c r="C107" s="1">
        <f>C97/C99</f>
        <v>0.12087912087912088</v>
      </c>
      <c r="D107" s="1">
        <f>D97/D99</f>
        <v>2.734375E-2</v>
      </c>
      <c r="E107" s="1">
        <f>E97/E99</f>
        <v>5.8631921824104233E-2</v>
      </c>
      <c r="F107" s="1">
        <f>F97/F99</f>
        <v>0.23796033994334279</v>
      </c>
      <c r="G107" s="1">
        <f>G97/G99</f>
        <v>0.14117647058823529</v>
      </c>
    </row>
    <row r="108" spans="1:7" x14ac:dyDescent="0.25">
      <c r="B108" t="s">
        <v>14</v>
      </c>
      <c r="C108" s="1">
        <f>C98/C99</f>
        <v>0.21078921078921078</v>
      </c>
      <c r="D108" s="1">
        <f>D98/D99</f>
        <v>0.1484375</v>
      </c>
      <c r="E108" s="1">
        <f>E98/E99</f>
        <v>0.23127035830618892</v>
      </c>
      <c r="F108" s="1">
        <f>F98/F99</f>
        <v>0.17563739376770537</v>
      </c>
      <c r="G108" s="1">
        <f>G98/G99</f>
        <v>0.47058823529411764</v>
      </c>
    </row>
    <row r="111" spans="1:7" ht="80" x14ac:dyDescent="0.25">
      <c r="C111" s="3" t="s">
        <v>21</v>
      </c>
      <c r="D111" s="3" t="s">
        <v>103</v>
      </c>
      <c r="E111" s="3" t="s">
        <v>104</v>
      </c>
      <c r="F111" s="3" t="s">
        <v>105</v>
      </c>
      <c r="G111" s="3" t="s">
        <v>8</v>
      </c>
    </row>
    <row r="112" spans="1:7" x14ac:dyDescent="0.25">
      <c r="B112" t="s">
        <v>28</v>
      </c>
      <c r="C112" s="2">
        <f>C104+C105</f>
        <v>0.53546453546453543</v>
      </c>
      <c r="D112" s="2">
        <f>D104+D105</f>
        <v>0.78125</v>
      </c>
      <c r="E112" s="2">
        <f>E104+E105</f>
        <v>0.57328990228013033</v>
      </c>
      <c r="F112" s="2">
        <f>F104+F105</f>
        <v>0.3796033994334278</v>
      </c>
      <c r="G112" s="2">
        <f>G104+G105</f>
        <v>0.30588235294117649</v>
      </c>
    </row>
    <row r="113" spans="1:7" x14ac:dyDescent="0.25">
      <c r="B113" t="s">
        <v>29</v>
      </c>
      <c r="C113" s="2">
        <f>C106+C107</f>
        <v>0.25374625374625376</v>
      </c>
      <c r="D113" s="2">
        <f>D106+D107</f>
        <v>7.03125E-2</v>
      </c>
      <c r="E113" s="2">
        <f>E106+E107</f>
        <v>0.19543973941368079</v>
      </c>
      <c r="F113" s="2">
        <f>F106+F107</f>
        <v>0.44475920679886682</v>
      </c>
      <c r="G113" s="2">
        <f>G106+G107</f>
        <v>0.22352941176470587</v>
      </c>
    </row>
    <row r="114" spans="1:7" x14ac:dyDescent="0.25">
      <c r="B114" t="s">
        <v>14</v>
      </c>
      <c r="C114" s="2">
        <f>C108</f>
        <v>0.21078921078921078</v>
      </c>
      <c r="D114" s="2">
        <f>D108</f>
        <v>0.1484375</v>
      </c>
      <c r="E114" s="2">
        <f>E108</f>
        <v>0.23127035830618892</v>
      </c>
      <c r="F114" s="2">
        <f>F108</f>
        <v>0.17563739376770537</v>
      </c>
      <c r="G114" s="2">
        <f>G108</f>
        <v>0.47058823529411764</v>
      </c>
    </row>
    <row r="120" spans="1:7" x14ac:dyDescent="0.25">
      <c r="A120" s="4" t="s">
        <v>54</v>
      </c>
    </row>
    <row r="121" spans="1:7" x14ac:dyDescent="0.25">
      <c r="A121" t="s">
        <v>1</v>
      </c>
    </row>
    <row r="122" spans="1:7" x14ac:dyDescent="0.25">
      <c r="C122" t="s">
        <v>3</v>
      </c>
      <c r="D122" t="s">
        <v>31</v>
      </c>
    </row>
    <row r="123" spans="1:7" s="3" customFormat="1" ht="60" x14ac:dyDescent="0.25">
      <c r="D123" s="3" t="s">
        <v>32</v>
      </c>
      <c r="E123" s="3" t="s">
        <v>33</v>
      </c>
      <c r="F123" s="3" t="s">
        <v>34</v>
      </c>
    </row>
    <row r="124" spans="1:7" x14ac:dyDescent="0.25">
      <c r="A124" t="s">
        <v>16</v>
      </c>
      <c r="B124" t="s">
        <v>10</v>
      </c>
      <c r="C124">
        <v>223</v>
      </c>
      <c r="D124">
        <v>61</v>
      </c>
      <c r="E124">
        <v>59</v>
      </c>
      <c r="F124">
        <v>103</v>
      </c>
    </row>
    <row r="125" spans="1:7" x14ac:dyDescent="0.25">
      <c r="B125" t="s">
        <v>11</v>
      </c>
      <c r="C125">
        <v>311</v>
      </c>
      <c r="D125">
        <v>108</v>
      </c>
      <c r="E125">
        <v>86</v>
      </c>
      <c r="F125">
        <v>117</v>
      </c>
    </row>
    <row r="126" spans="1:7" x14ac:dyDescent="0.25">
      <c r="B126" t="s">
        <v>12</v>
      </c>
      <c r="C126">
        <v>133</v>
      </c>
      <c r="D126">
        <v>43</v>
      </c>
      <c r="E126">
        <v>52</v>
      </c>
      <c r="F126">
        <v>38</v>
      </c>
    </row>
    <row r="127" spans="1:7" x14ac:dyDescent="0.25">
      <c r="B127" t="s">
        <v>13</v>
      </c>
      <c r="C127">
        <v>121</v>
      </c>
      <c r="D127">
        <v>60</v>
      </c>
      <c r="E127">
        <v>36</v>
      </c>
      <c r="F127">
        <v>25</v>
      </c>
    </row>
    <row r="128" spans="1:7" x14ac:dyDescent="0.25">
      <c r="B128" t="s">
        <v>14</v>
      </c>
      <c r="C128">
        <v>212</v>
      </c>
      <c r="D128">
        <v>89</v>
      </c>
      <c r="E128">
        <v>77</v>
      </c>
      <c r="F128">
        <v>46</v>
      </c>
    </row>
    <row r="129" spans="1:6" x14ac:dyDescent="0.25">
      <c r="A129" t="s">
        <v>3</v>
      </c>
      <c r="C129">
        <v>1000</v>
      </c>
      <c r="D129">
        <v>361</v>
      </c>
      <c r="E129">
        <v>310</v>
      </c>
      <c r="F129">
        <v>329</v>
      </c>
    </row>
    <row r="133" spans="1:6" ht="60" x14ac:dyDescent="0.25">
      <c r="C133" s="3" t="s">
        <v>21</v>
      </c>
      <c r="D133" s="3" t="s">
        <v>32</v>
      </c>
      <c r="E133" s="3" t="s">
        <v>33</v>
      </c>
      <c r="F133" s="3" t="s">
        <v>34</v>
      </c>
    </row>
    <row r="134" spans="1:6" x14ac:dyDescent="0.25">
      <c r="B134" t="s">
        <v>10</v>
      </c>
      <c r="C134" s="1">
        <f>C124/C129</f>
        <v>0.223</v>
      </c>
      <c r="D134" s="1">
        <f>D124/D129</f>
        <v>0.16897506925207756</v>
      </c>
      <c r="E134" s="1">
        <f>E124/E129</f>
        <v>0.19032258064516128</v>
      </c>
      <c r="F134" s="1">
        <f>F124/F129</f>
        <v>0.31306990881458968</v>
      </c>
    </row>
    <row r="135" spans="1:6" x14ac:dyDescent="0.25">
      <c r="B135" t="s">
        <v>11</v>
      </c>
      <c r="C135" s="1">
        <f>C125/C129</f>
        <v>0.311</v>
      </c>
      <c r="D135" s="1">
        <f>D125/D129</f>
        <v>0.29916897506925205</v>
      </c>
      <c r="E135" s="1">
        <f>E125/E129</f>
        <v>0.27741935483870966</v>
      </c>
      <c r="F135" s="1">
        <f>F125/F129</f>
        <v>0.35562310030395139</v>
      </c>
    </row>
    <row r="136" spans="1:6" x14ac:dyDescent="0.25">
      <c r="B136" t="s">
        <v>12</v>
      </c>
      <c r="C136" s="1">
        <f>C126/C129</f>
        <v>0.13300000000000001</v>
      </c>
      <c r="D136" s="1">
        <f>D126/D129</f>
        <v>0.11911357340720222</v>
      </c>
      <c r="E136" s="1">
        <f>E126/E129</f>
        <v>0.16774193548387098</v>
      </c>
      <c r="F136" s="1">
        <f>F126/F129</f>
        <v>0.11550151975683891</v>
      </c>
    </row>
    <row r="137" spans="1:6" x14ac:dyDescent="0.25">
      <c r="B137" t="s">
        <v>13</v>
      </c>
      <c r="C137" s="1">
        <f>C127/C129</f>
        <v>0.121</v>
      </c>
      <c r="D137" s="1">
        <f>D127/D129</f>
        <v>0.16620498614958448</v>
      </c>
      <c r="E137" s="1">
        <f>E127/E129</f>
        <v>0.11612903225806452</v>
      </c>
      <c r="F137" s="1">
        <f>F127/F129</f>
        <v>7.598784194528875E-2</v>
      </c>
    </row>
    <row r="138" spans="1:6" x14ac:dyDescent="0.25">
      <c r="B138" t="s">
        <v>14</v>
      </c>
      <c r="C138" s="1">
        <f>C128/C129</f>
        <v>0.21199999999999999</v>
      </c>
      <c r="D138" s="1">
        <f>D128/D129</f>
        <v>0.24653739612188366</v>
      </c>
      <c r="E138" s="1">
        <f>E128/E129</f>
        <v>0.24838709677419354</v>
      </c>
      <c r="F138" s="1">
        <f>F128/F129</f>
        <v>0.1398176291793313</v>
      </c>
    </row>
    <row r="141" spans="1:6" ht="60" x14ac:dyDescent="0.25">
      <c r="C141" s="3" t="s">
        <v>21</v>
      </c>
      <c r="D141" s="3" t="s">
        <v>32</v>
      </c>
      <c r="E141" s="3" t="s">
        <v>33</v>
      </c>
      <c r="F141" s="3" t="s">
        <v>34</v>
      </c>
    </row>
    <row r="142" spans="1:6" x14ac:dyDescent="0.25">
      <c r="B142" t="s">
        <v>28</v>
      </c>
      <c r="C142" s="2">
        <f>C134+C135</f>
        <v>0.53400000000000003</v>
      </c>
      <c r="D142" s="2">
        <f>D134+D135</f>
        <v>0.46814404432132961</v>
      </c>
      <c r="E142" s="2">
        <f>E134+E135</f>
        <v>0.46774193548387094</v>
      </c>
      <c r="F142" s="2">
        <f>F134+F135</f>
        <v>0.66869300911854102</v>
      </c>
    </row>
    <row r="143" spans="1:6" x14ac:dyDescent="0.25">
      <c r="B143" t="s">
        <v>29</v>
      </c>
      <c r="C143" s="2">
        <f>C136+C137</f>
        <v>0.254</v>
      </c>
      <c r="D143" s="2">
        <f>D136+D137</f>
        <v>0.2853185595567867</v>
      </c>
      <c r="E143" s="2">
        <f>E136+E137</f>
        <v>0.28387096774193549</v>
      </c>
      <c r="F143" s="2">
        <f>F136+F137</f>
        <v>0.19148936170212766</v>
      </c>
    </row>
    <row r="144" spans="1:6" x14ac:dyDescent="0.25">
      <c r="B144" t="s">
        <v>14</v>
      </c>
      <c r="C144" s="2">
        <f>C138</f>
        <v>0.21199999999999999</v>
      </c>
      <c r="D144" s="2">
        <f>D138</f>
        <v>0.24653739612188366</v>
      </c>
      <c r="E144" s="2">
        <f>E138</f>
        <v>0.24838709677419354</v>
      </c>
      <c r="F144" s="2">
        <f>F138</f>
        <v>0.1398176291793313</v>
      </c>
    </row>
    <row r="150" spans="1:6" x14ac:dyDescent="0.25">
      <c r="A150" s="4" t="s">
        <v>60</v>
      </c>
    </row>
    <row r="151" spans="1:6" x14ac:dyDescent="0.25">
      <c r="A151" t="s">
        <v>1</v>
      </c>
    </row>
    <row r="152" spans="1:6" x14ac:dyDescent="0.25">
      <c r="C152" t="s">
        <v>3</v>
      </c>
      <c r="D152" t="s">
        <v>36</v>
      </c>
    </row>
    <row r="153" spans="1:6" s="3" customFormat="1" ht="80" x14ac:dyDescent="0.25">
      <c r="D153" s="3" t="s">
        <v>37</v>
      </c>
      <c r="E153" s="3" t="s">
        <v>38</v>
      </c>
      <c r="F153" s="3" t="s">
        <v>118</v>
      </c>
    </row>
    <row r="154" spans="1:6" x14ac:dyDescent="0.25">
      <c r="A154" t="s">
        <v>16</v>
      </c>
      <c r="B154" t="s">
        <v>10</v>
      </c>
      <c r="C154">
        <v>224</v>
      </c>
      <c r="D154">
        <v>92</v>
      </c>
      <c r="E154">
        <v>53</v>
      </c>
      <c r="F154">
        <v>79</v>
      </c>
    </row>
    <row r="155" spans="1:6" x14ac:dyDescent="0.25">
      <c r="B155" t="s">
        <v>11</v>
      </c>
      <c r="C155">
        <v>311</v>
      </c>
      <c r="D155">
        <v>96</v>
      </c>
      <c r="E155">
        <v>76</v>
      </c>
      <c r="F155">
        <v>139</v>
      </c>
    </row>
    <row r="156" spans="1:6" x14ac:dyDescent="0.25">
      <c r="B156" t="s">
        <v>12</v>
      </c>
      <c r="C156">
        <v>133</v>
      </c>
      <c r="D156">
        <v>39</v>
      </c>
      <c r="E156">
        <v>39</v>
      </c>
      <c r="F156">
        <v>55</v>
      </c>
    </row>
    <row r="157" spans="1:6" x14ac:dyDescent="0.25">
      <c r="B157" t="s">
        <v>13</v>
      </c>
      <c r="C157">
        <v>122</v>
      </c>
      <c r="D157">
        <v>40</v>
      </c>
      <c r="E157">
        <v>30</v>
      </c>
      <c r="F157">
        <v>52</v>
      </c>
    </row>
    <row r="158" spans="1:6" x14ac:dyDescent="0.25">
      <c r="B158" t="s">
        <v>14</v>
      </c>
      <c r="C158">
        <v>211</v>
      </c>
      <c r="D158">
        <v>43</v>
      </c>
      <c r="E158">
        <v>60</v>
      </c>
      <c r="F158">
        <v>108</v>
      </c>
    </row>
    <row r="159" spans="1:6" x14ac:dyDescent="0.25">
      <c r="A159" t="s">
        <v>3</v>
      </c>
      <c r="C159">
        <v>1001</v>
      </c>
      <c r="D159">
        <v>310</v>
      </c>
      <c r="E159">
        <v>258</v>
      </c>
      <c r="F159">
        <v>433</v>
      </c>
    </row>
    <row r="163" spans="2:6" ht="80" x14ac:dyDescent="0.25">
      <c r="C163" s="3" t="s">
        <v>21</v>
      </c>
      <c r="D163" s="3" t="s">
        <v>37</v>
      </c>
      <c r="E163" s="3" t="s">
        <v>38</v>
      </c>
      <c r="F163" s="3" t="s">
        <v>118</v>
      </c>
    </row>
    <row r="164" spans="2:6" x14ac:dyDescent="0.25">
      <c r="B164" t="s">
        <v>10</v>
      </c>
      <c r="C164" s="1">
        <f>C154/C159</f>
        <v>0.22377622377622378</v>
      </c>
      <c r="D164" s="1">
        <f>D154/D159</f>
        <v>0.29677419354838708</v>
      </c>
      <c r="E164" s="1">
        <f>E154/E159</f>
        <v>0.20542635658914729</v>
      </c>
      <c r="F164" s="1">
        <f>F154/F159</f>
        <v>0.18244803695150116</v>
      </c>
    </row>
    <row r="165" spans="2:6" x14ac:dyDescent="0.25">
      <c r="B165" t="s">
        <v>11</v>
      </c>
      <c r="C165" s="1">
        <f>C155/C159</f>
        <v>0.31068931068931072</v>
      </c>
      <c r="D165" s="1">
        <f>D155/D159</f>
        <v>0.30967741935483872</v>
      </c>
      <c r="E165" s="1">
        <f>E155/E159</f>
        <v>0.29457364341085274</v>
      </c>
      <c r="F165" s="1">
        <f>F155/F159</f>
        <v>0.32101616628175522</v>
      </c>
    </row>
    <row r="166" spans="2:6" x14ac:dyDescent="0.25">
      <c r="B166" t="s">
        <v>12</v>
      </c>
      <c r="C166" s="1">
        <f>C156/C159</f>
        <v>0.13286713286713286</v>
      </c>
      <c r="D166" s="1">
        <f>D156/D159</f>
        <v>0.12580645161290321</v>
      </c>
      <c r="E166" s="1">
        <f>E156/E159</f>
        <v>0.15116279069767441</v>
      </c>
      <c r="F166" s="1">
        <f>F156/F159</f>
        <v>0.12702078521939955</v>
      </c>
    </row>
    <row r="167" spans="2:6" x14ac:dyDescent="0.25">
      <c r="B167" t="s">
        <v>13</v>
      </c>
      <c r="C167" s="1">
        <f>C157/C159</f>
        <v>0.12187812187812187</v>
      </c>
      <c r="D167" s="1">
        <f>D157/D159</f>
        <v>0.12903225806451613</v>
      </c>
      <c r="E167" s="1">
        <f>E157/E159</f>
        <v>0.11627906976744186</v>
      </c>
      <c r="F167" s="1">
        <f>F157/F159</f>
        <v>0.12009237875288684</v>
      </c>
    </row>
    <row r="168" spans="2:6" x14ac:dyDescent="0.25">
      <c r="B168" t="s">
        <v>14</v>
      </c>
      <c r="C168" s="1">
        <f>C158/C159</f>
        <v>0.21078921078921078</v>
      </c>
      <c r="D168" s="1">
        <f>D158/D159</f>
        <v>0.13870967741935483</v>
      </c>
      <c r="E168" s="1">
        <f>E158/E159</f>
        <v>0.23255813953488372</v>
      </c>
      <c r="F168" s="1">
        <f>F158/F159</f>
        <v>0.24942263279445728</v>
      </c>
    </row>
    <row r="171" spans="2:6" ht="80" x14ac:dyDescent="0.25">
      <c r="C171" s="3" t="s">
        <v>21</v>
      </c>
      <c r="D171" s="3" t="s">
        <v>37</v>
      </c>
      <c r="E171" s="3" t="s">
        <v>38</v>
      </c>
      <c r="F171" s="3" t="s">
        <v>118</v>
      </c>
    </row>
    <row r="172" spans="2:6" x14ac:dyDescent="0.25">
      <c r="B172" t="s">
        <v>28</v>
      </c>
      <c r="C172" s="2">
        <f>C164+C165</f>
        <v>0.53446553446553446</v>
      </c>
      <c r="D172" s="2">
        <f>D164+D165</f>
        <v>0.6064516129032258</v>
      </c>
      <c r="E172" s="2">
        <f>E164+E165</f>
        <v>0.5</v>
      </c>
      <c r="F172" s="2">
        <f>F164+F165</f>
        <v>0.50346420323325636</v>
      </c>
    </row>
    <row r="173" spans="2:6" x14ac:dyDescent="0.25">
      <c r="B173" t="s">
        <v>29</v>
      </c>
      <c r="C173" s="2">
        <f>C166+C167</f>
        <v>0.25474525474525472</v>
      </c>
      <c r="D173" s="2">
        <f>D166+D167</f>
        <v>0.25483870967741934</v>
      </c>
      <c r="E173" s="2">
        <f>E166+E167</f>
        <v>0.26744186046511625</v>
      </c>
      <c r="F173" s="2">
        <f>F166+F167</f>
        <v>0.24711316397228639</v>
      </c>
    </row>
    <row r="174" spans="2:6" x14ac:dyDescent="0.25">
      <c r="B174" t="s">
        <v>14</v>
      </c>
      <c r="C174" s="2">
        <f>C168</f>
        <v>0.21078921078921078</v>
      </c>
      <c r="D174" s="2">
        <f>D168</f>
        <v>0.13870967741935483</v>
      </c>
      <c r="E174" s="2">
        <f>E168</f>
        <v>0.23255813953488372</v>
      </c>
      <c r="F174" s="2">
        <f>F168</f>
        <v>0.24942263279445728</v>
      </c>
    </row>
    <row r="180" spans="1:7" x14ac:dyDescent="0.25">
      <c r="A180" s="4" t="s">
        <v>57</v>
      </c>
    </row>
    <row r="181" spans="1:7" x14ac:dyDescent="0.25">
      <c r="A181" t="s">
        <v>1</v>
      </c>
    </row>
    <row r="182" spans="1:7" x14ac:dyDescent="0.25">
      <c r="C182" t="s">
        <v>3</v>
      </c>
      <c r="D182" t="s">
        <v>40</v>
      </c>
    </row>
    <row r="183" spans="1:7" s="3" customFormat="1" ht="60" x14ac:dyDescent="0.25">
      <c r="D183" s="3" t="s">
        <v>41</v>
      </c>
      <c r="E183" s="3" t="s">
        <v>42</v>
      </c>
      <c r="F183" s="3" t="s">
        <v>43</v>
      </c>
      <c r="G183" s="3" t="s">
        <v>44</v>
      </c>
    </row>
    <row r="184" spans="1:7" x14ac:dyDescent="0.25">
      <c r="A184" t="s">
        <v>16</v>
      </c>
      <c r="B184" t="s">
        <v>10</v>
      </c>
      <c r="C184">
        <v>223</v>
      </c>
      <c r="D184">
        <v>83</v>
      </c>
      <c r="E184">
        <v>57</v>
      </c>
      <c r="F184">
        <v>50</v>
      </c>
      <c r="G184">
        <v>33</v>
      </c>
    </row>
    <row r="185" spans="1:7" x14ac:dyDescent="0.25">
      <c r="B185" t="s">
        <v>11</v>
      </c>
      <c r="C185">
        <v>311</v>
      </c>
      <c r="D185">
        <v>92</v>
      </c>
      <c r="E185">
        <v>85</v>
      </c>
      <c r="F185">
        <v>69</v>
      </c>
      <c r="G185">
        <v>65</v>
      </c>
    </row>
    <row r="186" spans="1:7" x14ac:dyDescent="0.25">
      <c r="B186" t="s">
        <v>12</v>
      </c>
      <c r="C186">
        <v>133</v>
      </c>
      <c r="D186">
        <v>26</v>
      </c>
      <c r="E186">
        <v>28</v>
      </c>
      <c r="F186">
        <v>44</v>
      </c>
      <c r="G186">
        <v>35</v>
      </c>
    </row>
    <row r="187" spans="1:7" x14ac:dyDescent="0.25">
      <c r="B187" t="s">
        <v>13</v>
      </c>
      <c r="C187">
        <v>119</v>
      </c>
      <c r="D187">
        <v>17</v>
      </c>
      <c r="E187">
        <v>36</v>
      </c>
      <c r="F187">
        <v>37</v>
      </c>
      <c r="G187">
        <v>29</v>
      </c>
    </row>
    <row r="188" spans="1:7" x14ac:dyDescent="0.25">
      <c r="B188" t="s">
        <v>14</v>
      </c>
      <c r="C188">
        <v>210</v>
      </c>
      <c r="D188">
        <v>63</v>
      </c>
      <c r="E188">
        <v>54</v>
      </c>
      <c r="F188">
        <v>51</v>
      </c>
      <c r="G188">
        <v>42</v>
      </c>
    </row>
    <row r="189" spans="1:7" x14ac:dyDescent="0.25">
      <c r="A189" t="s">
        <v>3</v>
      </c>
      <c r="C189">
        <v>996</v>
      </c>
      <c r="D189">
        <v>281</v>
      </c>
      <c r="E189">
        <v>260</v>
      </c>
      <c r="F189">
        <v>251</v>
      </c>
      <c r="G189">
        <v>204</v>
      </c>
    </row>
    <row r="193" spans="2:7" ht="60" x14ac:dyDescent="0.25">
      <c r="C193" s="3" t="s">
        <v>21</v>
      </c>
      <c r="D193" s="3" t="s">
        <v>41</v>
      </c>
      <c r="E193" s="3" t="s">
        <v>42</v>
      </c>
      <c r="F193" s="3" t="s">
        <v>43</v>
      </c>
      <c r="G193" s="3" t="s">
        <v>44</v>
      </c>
    </row>
    <row r="194" spans="2:7" x14ac:dyDescent="0.25">
      <c r="B194" t="s">
        <v>10</v>
      </c>
      <c r="C194" s="1">
        <f>C184/C189</f>
        <v>0.22389558232931728</v>
      </c>
      <c r="D194" s="1">
        <f>D184/D189</f>
        <v>0.29537366548042704</v>
      </c>
      <c r="E194" s="1">
        <f>E184/E189</f>
        <v>0.21923076923076923</v>
      </c>
      <c r="F194" s="1">
        <f>F184/F189</f>
        <v>0.19920318725099601</v>
      </c>
      <c r="G194" s="1">
        <f>G184/G189</f>
        <v>0.16176470588235295</v>
      </c>
    </row>
    <row r="195" spans="2:7" x14ac:dyDescent="0.25">
      <c r="B195" t="s">
        <v>11</v>
      </c>
      <c r="C195" s="1">
        <f>C185/C189</f>
        <v>0.31224899598393574</v>
      </c>
      <c r="D195" s="1">
        <f>D185/D189</f>
        <v>0.32740213523131673</v>
      </c>
      <c r="E195" s="1">
        <f>E185/E189</f>
        <v>0.32692307692307693</v>
      </c>
      <c r="F195" s="1">
        <f>F185/F189</f>
        <v>0.27490039840637448</v>
      </c>
      <c r="G195" s="1">
        <f>G185/G189</f>
        <v>0.31862745098039214</v>
      </c>
    </row>
    <row r="196" spans="2:7" x14ac:dyDescent="0.25">
      <c r="B196" t="s">
        <v>12</v>
      </c>
      <c r="C196" s="1">
        <f>C186/C189</f>
        <v>0.13353413654618473</v>
      </c>
      <c r="D196" s="1">
        <f>D186/D189</f>
        <v>9.2526690391459068E-2</v>
      </c>
      <c r="E196" s="1">
        <f>E186/E189</f>
        <v>0.1076923076923077</v>
      </c>
      <c r="F196" s="1">
        <f>F186/F189</f>
        <v>0.1752988047808765</v>
      </c>
      <c r="G196" s="1">
        <f>G186/G189</f>
        <v>0.17156862745098039</v>
      </c>
    </row>
    <row r="197" spans="2:7" x14ac:dyDescent="0.25">
      <c r="B197" t="s">
        <v>13</v>
      </c>
      <c r="C197" s="1">
        <f>C187/C189</f>
        <v>0.11947791164658635</v>
      </c>
      <c r="D197" s="1">
        <f>D187/D189</f>
        <v>6.0498220640569395E-2</v>
      </c>
      <c r="E197" s="1">
        <f>E187/E189</f>
        <v>0.13846153846153847</v>
      </c>
      <c r="F197" s="1">
        <f>F187/F189</f>
        <v>0.14741035856573706</v>
      </c>
      <c r="G197" s="1">
        <f>G187/G189</f>
        <v>0.14215686274509803</v>
      </c>
    </row>
    <row r="198" spans="2:7" x14ac:dyDescent="0.25">
      <c r="B198" t="s">
        <v>14</v>
      </c>
      <c r="C198" s="1">
        <f>C188/C189</f>
        <v>0.21084337349397592</v>
      </c>
      <c r="D198" s="1">
        <f>D188/D189</f>
        <v>0.22419928825622776</v>
      </c>
      <c r="E198" s="1">
        <f>E188/E189</f>
        <v>0.2076923076923077</v>
      </c>
      <c r="F198" s="1">
        <f>F188/F189</f>
        <v>0.20318725099601595</v>
      </c>
      <c r="G198" s="1">
        <f>G188/G189</f>
        <v>0.20588235294117646</v>
      </c>
    </row>
    <row r="201" spans="2:7" ht="60" x14ac:dyDescent="0.25">
      <c r="C201" s="3" t="s">
        <v>21</v>
      </c>
      <c r="D201" s="3" t="s">
        <v>41</v>
      </c>
      <c r="E201" s="3" t="s">
        <v>42</v>
      </c>
      <c r="F201" s="3" t="s">
        <v>43</v>
      </c>
      <c r="G201" s="3" t="s">
        <v>44</v>
      </c>
    </row>
    <row r="202" spans="2:7" x14ac:dyDescent="0.25">
      <c r="B202" t="s">
        <v>28</v>
      </c>
      <c r="C202" s="2">
        <f>C194+C195</f>
        <v>0.53614457831325302</v>
      </c>
      <c r="D202" s="2">
        <f>D194+D195</f>
        <v>0.62277580071174377</v>
      </c>
      <c r="E202" s="2">
        <f>E194+E195</f>
        <v>0.54615384615384621</v>
      </c>
      <c r="F202" s="2">
        <f>F194+F195</f>
        <v>0.47410358565737049</v>
      </c>
      <c r="G202" s="2">
        <f>G194+G195</f>
        <v>0.48039215686274506</v>
      </c>
    </row>
    <row r="203" spans="2:7" x14ac:dyDescent="0.25">
      <c r="B203" t="s">
        <v>29</v>
      </c>
      <c r="C203" s="2">
        <f>C196+C197</f>
        <v>0.25301204819277107</v>
      </c>
      <c r="D203" s="2">
        <f>D196+D197</f>
        <v>0.15302491103202848</v>
      </c>
      <c r="E203" s="2">
        <f>E196+E197</f>
        <v>0.24615384615384617</v>
      </c>
      <c r="F203" s="2">
        <f>F196+F197</f>
        <v>0.32270916334661359</v>
      </c>
      <c r="G203" s="2">
        <f>G196+G197</f>
        <v>0.31372549019607843</v>
      </c>
    </row>
    <row r="204" spans="2:7" x14ac:dyDescent="0.25">
      <c r="B204" t="s">
        <v>14</v>
      </c>
      <c r="C204" s="2">
        <f>C198</f>
        <v>0.21084337349397592</v>
      </c>
      <c r="D204" s="2">
        <f>D198</f>
        <v>0.22419928825622776</v>
      </c>
      <c r="E204" s="2">
        <f>E198</f>
        <v>0.2076923076923077</v>
      </c>
      <c r="F204" s="2">
        <f>F198</f>
        <v>0.20318725099601595</v>
      </c>
      <c r="G204" s="2">
        <f>G198</f>
        <v>0.20588235294117646</v>
      </c>
    </row>
    <row r="210" spans="1:7" x14ac:dyDescent="0.25">
      <c r="A210" s="5" t="s">
        <v>63</v>
      </c>
    </row>
    <row r="211" spans="1:7" x14ac:dyDescent="0.25">
      <c r="A211" t="s">
        <v>1</v>
      </c>
    </row>
    <row r="212" spans="1:7" x14ac:dyDescent="0.25">
      <c r="C212" t="s">
        <v>3</v>
      </c>
      <c r="D212" t="s">
        <v>46</v>
      </c>
    </row>
    <row r="213" spans="1:7" s="3" customFormat="1" ht="60" x14ac:dyDescent="0.25">
      <c r="D213" s="3" t="s">
        <v>47</v>
      </c>
      <c r="E213" s="3" t="s">
        <v>48</v>
      </c>
      <c r="F213" s="3" t="s">
        <v>49</v>
      </c>
      <c r="G213" s="3" t="s">
        <v>50</v>
      </c>
    </row>
    <row r="214" spans="1:7" x14ac:dyDescent="0.25">
      <c r="A214" t="s">
        <v>16</v>
      </c>
      <c r="B214" t="s">
        <v>10</v>
      </c>
      <c r="C214">
        <v>223</v>
      </c>
      <c r="D214">
        <v>175</v>
      </c>
      <c r="E214">
        <v>34</v>
      </c>
      <c r="F214">
        <v>2</v>
      </c>
      <c r="G214">
        <v>12</v>
      </c>
    </row>
    <row r="215" spans="1:7" x14ac:dyDescent="0.25">
      <c r="B215" t="s">
        <v>11</v>
      </c>
      <c r="C215">
        <v>311</v>
      </c>
      <c r="D215">
        <v>131</v>
      </c>
      <c r="E215">
        <v>132</v>
      </c>
      <c r="F215">
        <v>5</v>
      </c>
      <c r="G215">
        <v>43</v>
      </c>
    </row>
    <row r="216" spans="1:7" x14ac:dyDescent="0.25">
      <c r="B216" t="s">
        <v>12</v>
      </c>
      <c r="C216">
        <v>133</v>
      </c>
      <c r="D216">
        <v>18</v>
      </c>
      <c r="E216">
        <v>89</v>
      </c>
      <c r="F216">
        <v>3</v>
      </c>
      <c r="G216">
        <v>23</v>
      </c>
    </row>
    <row r="217" spans="1:7" x14ac:dyDescent="0.25">
      <c r="B217" t="s">
        <v>13</v>
      </c>
      <c r="C217">
        <v>121</v>
      </c>
      <c r="D217">
        <v>10</v>
      </c>
      <c r="E217">
        <v>87</v>
      </c>
      <c r="F217">
        <v>1</v>
      </c>
      <c r="G217">
        <v>23</v>
      </c>
    </row>
    <row r="218" spans="1:7" x14ac:dyDescent="0.25">
      <c r="B218" t="s">
        <v>14</v>
      </c>
      <c r="C218">
        <v>211</v>
      </c>
      <c r="D218">
        <v>47</v>
      </c>
      <c r="E218">
        <v>70</v>
      </c>
      <c r="F218">
        <v>1</v>
      </c>
      <c r="G218">
        <v>93</v>
      </c>
    </row>
    <row r="219" spans="1:7" x14ac:dyDescent="0.25">
      <c r="A219" t="s">
        <v>3</v>
      </c>
      <c r="C219">
        <v>999</v>
      </c>
      <c r="D219">
        <v>381</v>
      </c>
      <c r="E219">
        <v>412</v>
      </c>
      <c r="F219">
        <v>12</v>
      </c>
      <c r="G219">
        <v>194</v>
      </c>
    </row>
    <row r="223" spans="1:7" ht="60" x14ac:dyDescent="0.25">
      <c r="C223" s="3" t="s">
        <v>21</v>
      </c>
      <c r="D223" s="3" t="s">
        <v>47</v>
      </c>
      <c r="E223" s="3" t="s">
        <v>48</v>
      </c>
      <c r="F223" s="3" t="s">
        <v>49</v>
      </c>
      <c r="G223" s="3" t="s">
        <v>50</v>
      </c>
    </row>
    <row r="224" spans="1:7" x14ac:dyDescent="0.25">
      <c r="B224" t="s">
        <v>10</v>
      </c>
      <c r="C224" s="1">
        <f>C214/C219</f>
        <v>0.22322322322322322</v>
      </c>
      <c r="D224" s="1">
        <f>D214/D219</f>
        <v>0.45931758530183725</v>
      </c>
      <c r="E224" s="1">
        <f>E214/E219</f>
        <v>8.2524271844660199E-2</v>
      </c>
      <c r="F224" s="1">
        <f>F214/F219</f>
        <v>0.16666666666666666</v>
      </c>
      <c r="G224" s="1">
        <f>G214/G219</f>
        <v>6.1855670103092786E-2</v>
      </c>
    </row>
    <row r="225" spans="2:7" x14ac:dyDescent="0.25">
      <c r="B225" t="s">
        <v>11</v>
      </c>
      <c r="C225" s="1">
        <f>C215/C219</f>
        <v>0.31131131131131129</v>
      </c>
      <c r="D225" s="1">
        <f>D215/D219</f>
        <v>0.34383202099737531</v>
      </c>
      <c r="E225" s="1">
        <f>E215/E219</f>
        <v>0.32038834951456313</v>
      </c>
      <c r="F225" s="1">
        <f>F215/F219</f>
        <v>0.41666666666666669</v>
      </c>
      <c r="G225" s="1">
        <f>G215/G219</f>
        <v>0.22164948453608246</v>
      </c>
    </row>
    <row r="226" spans="2:7" x14ac:dyDescent="0.25">
      <c r="B226" t="s">
        <v>12</v>
      </c>
      <c r="C226" s="1">
        <f>C216/C219</f>
        <v>0.13313313313313313</v>
      </c>
      <c r="D226" s="1">
        <f>D216/D219</f>
        <v>4.7244094488188976E-2</v>
      </c>
      <c r="E226" s="1">
        <f>E216/E219</f>
        <v>0.21601941747572814</v>
      </c>
      <c r="F226" s="1">
        <f>F216/F219</f>
        <v>0.25</v>
      </c>
      <c r="G226" s="1">
        <f>G216/G219</f>
        <v>0.11855670103092783</v>
      </c>
    </row>
    <row r="227" spans="2:7" x14ac:dyDescent="0.25">
      <c r="B227" t="s">
        <v>13</v>
      </c>
      <c r="C227" s="1">
        <f>C217/C219</f>
        <v>0.12112112112112113</v>
      </c>
      <c r="D227" s="1">
        <f>D217/D219</f>
        <v>2.6246719160104987E-2</v>
      </c>
      <c r="E227" s="1">
        <f>E217/E219</f>
        <v>0.21116504854368931</v>
      </c>
      <c r="F227" s="1">
        <f>F217/F219</f>
        <v>8.3333333333333329E-2</v>
      </c>
      <c r="G227" s="1">
        <f>G217/G219</f>
        <v>0.11855670103092783</v>
      </c>
    </row>
    <row r="228" spans="2:7" x14ac:dyDescent="0.25">
      <c r="B228" t="s">
        <v>14</v>
      </c>
      <c r="C228" s="1">
        <f>C218/C219</f>
        <v>0.21121121121121122</v>
      </c>
      <c r="D228" s="1">
        <f>D218/D219</f>
        <v>0.12335958005249344</v>
      </c>
      <c r="E228" s="1">
        <f>E218/E219</f>
        <v>0.16990291262135923</v>
      </c>
      <c r="F228" s="1">
        <f>F218/F219</f>
        <v>8.3333333333333329E-2</v>
      </c>
      <c r="G228" s="1">
        <f>G218/G219</f>
        <v>0.47938144329896909</v>
      </c>
    </row>
    <row r="231" spans="2:7" ht="60" x14ac:dyDescent="0.25">
      <c r="C231" s="3" t="s">
        <v>21</v>
      </c>
      <c r="D231" s="3" t="s">
        <v>47</v>
      </c>
      <c r="E231" s="3" t="s">
        <v>48</v>
      </c>
      <c r="F231" s="3" t="s">
        <v>49</v>
      </c>
      <c r="G231" s="3" t="s">
        <v>50</v>
      </c>
    </row>
    <row r="232" spans="2:7" x14ac:dyDescent="0.25">
      <c r="B232" t="s">
        <v>28</v>
      </c>
      <c r="C232" s="2">
        <f>C224+C225</f>
        <v>0.53453453453453448</v>
      </c>
      <c r="D232" s="2">
        <f>D224+D225</f>
        <v>0.8031496062992125</v>
      </c>
      <c r="E232" s="2">
        <f>E224+E225</f>
        <v>0.40291262135922334</v>
      </c>
      <c r="F232" s="2">
        <f>F224+F225</f>
        <v>0.58333333333333337</v>
      </c>
      <c r="G232" s="2">
        <f>G224+G225</f>
        <v>0.28350515463917525</v>
      </c>
    </row>
    <row r="233" spans="2:7" x14ac:dyDescent="0.25">
      <c r="B233" t="s">
        <v>29</v>
      </c>
      <c r="C233" s="2">
        <f>C226+C227</f>
        <v>0.25425425425425424</v>
      </c>
      <c r="D233" s="2">
        <f>D226+D227</f>
        <v>7.3490813648293962E-2</v>
      </c>
      <c r="E233" s="2">
        <f>E226+E227</f>
        <v>0.42718446601941745</v>
      </c>
      <c r="F233" s="2">
        <f>F226+F227</f>
        <v>0.33333333333333331</v>
      </c>
      <c r="G233" s="2">
        <f>G226+G227</f>
        <v>0.23711340206185566</v>
      </c>
    </row>
    <row r="234" spans="2:7" x14ac:dyDescent="0.25">
      <c r="B234" t="s">
        <v>14</v>
      </c>
      <c r="C234" s="2">
        <f>C228</f>
        <v>0.21121121121121122</v>
      </c>
      <c r="D234" s="2">
        <f>D228</f>
        <v>0.12335958005249344</v>
      </c>
      <c r="E234" s="2">
        <f>E228</f>
        <v>0.16990291262135923</v>
      </c>
      <c r="F234" s="2">
        <f>F228</f>
        <v>8.3333333333333329E-2</v>
      </c>
      <c r="G234" s="2">
        <f>G228</f>
        <v>0.47938144329896909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20E7EF-3119-0D48-B09D-599410018E40}">
  <dimension ref="A2:H234"/>
  <sheetViews>
    <sheetView workbookViewId="0">
      <selection activeCell="A60" sqref="A60"/>
    </sheetView>
  </sheetViews>
  <sheetFormatPr baseColWidth="10" defaultRowHeight="19" x14ac:dyDescent="0.25"/>
  <cols>
    <col min="1" max="1" width="39.85546875" customWidth="1"/>
    <col min="2" max="2" width="33.140625" customWidth="1"/>
    <col min="5" max="5" width="13.28515625" customWidth="1"/>
  </cols>
  <sheetData>
    <row r="2" spans="1:8" x14ac:dyDescent="0.25">
      <c r="A2" s="5" t="s">
        <v>17</v>
      </c>
    </row>
    <row r="3" spans="1:8" x14ac:dyDescent="0.25">
      <c r="A3" t="s">
        <v>1</v>
      </c>
    </row>
    <row r="4" spans="1:8" x14ac:dyDescent="0.25">
      <c r="C4" t="s">
        <v>3</v>
      </c>
      <c r="D4" t="s">
        <v>2</v>
      </c>
    </row>
    <row r="5" spans="1:8" x14ac:dyDescent="0.25">
      <c r="D5" t="s">
        <v>4</v>
      </c>
      <c r="E5" t="s">
        <v>6</v>
      </c>
      <c r="F5" t="s">
        <v>5</v>
      </c>
      <c r="G5" t="s">
        <v>7</v>
      </c>
      <c r="H5" t="s">
        <v>8</v>
      </c>
    </row>
    <row r="6" spans="1:8" x14ac:dyDescent="0.25">
      <c r="A6" t="s">
        <v>18</v>
      </c>
      <c r="B6" t="s">
        <v>10</v>
      </c>
      <c r="C6">
        <v>75</v>
      </c>
      <c r="D6">
        <v>11</v>
      </c>
      <c r="E6">
        <v>6</v>
      </c>
      <c r="F6">
        <v>55</v>
      </c>
      <c r="G6">
        <v>3</v>
      </c>
      <c r="H6">
        <v>0</v>
      </c>
    </row>
    <row r="7" spans="1:8" x14ac:dyDescent="0.25">
      <c r="B7" t="s">
        <v>11</v>
      </c>
      <c r="C7">
        <v>263</v>
      </c>
      <c r="D7">
        <v>36</v>
      </c>
      <c r="E7">
        <v>76</v>
      </c>
      <c r="F7">
        <v>139</v>
      </c>
      <c r="G7">
        <v>4</v>
      </c>
      <c r="H7">
        <v>8</v>
      </c>
    </row>
    <row r="8" spans="1:8" x14ac:dyDescent="0.25">
      <c r="B8" t="s">
        <v>12</v>
      </c>
      <c r="C8">
        <v>202</v>
      </c>
      <c r="D8">
        <v>52</v>
      </c>
      <c r="E8">
        <v>86</v>
      </c>
      <c r="F8">
        <v>58</v>
      </c>
      <c r="G8">
        <v>2</v>
      </c>
      <c r="H8">
        <v>4</v>
      </c>
    </row>
    <row r="9" spans="1:8" x14ac:dyDescent="0.25">
      <c r="B9" t="s">
        <v>13</v>
      </c>
      <c r="C9">
        <v>242</v>
      </c>
      <c r="D9">
        <v>128</v>
      </c>
      <c r="E9">
        <v>80</v>
      </c>
      <c r="F9">
        <v>16</v>
      </c>
      <c r="G9">
        <v>12</v>
      </c>
      <c r="H9">
        <v>6</v>
      </c>
    </row>
    <row r="10" spans="1:8" x14ac:dyDescent="0.25">
      <c r="B10" t="s">
        <v>14</v>
      </c>
      <c r="C10">
        <v>219</v>
      </c>
      <c r="D10">
        <v>59</v>
      </c>
      <c r="E10">
        <v>69</v>
      </c>
      <c r="F10">
        <v>54</v>
      </c>
      <c r="G10">
        <v>6</v>
      </c>
      <c r="H10">
        <v>31</v>
      </c>
    </row>
    <row r="11" spans="1:8" x14ac:dyDescent="0.25">
      <c r="A11" t="s">
        <v>3</v>
      </c>
      <c r="C11">
        <v>1001</v>
      </c>
      <c r="D11">
        <v>286</v>
      </c>
      <c r="E11">
        <v>317</v>
      </c>
      <c r="F11">
        <v>322</v>
      </c>
      <c r="G11">
        <v>27</v>
      </c>
      <c r="H11">
        <v>49</v>
      </c>
    </row>
    <row r="15" spans="1:8" ht="40" x14ac:dyDescent="0.25">
      <c r="C15" s="3" t="s">
        <v>21</v>
      </c>
      <c r="D15" s="3" t="s">
        <v>4</v>
      </c>
      <c r="E15" s="3" t="s">
        <v>6</v>
      </c>
      <c r="F15" s="3" t="s">
        <v>5</v>
      </c>
      <c r="G15" s="3" t="s">
        <v>7</v>
      </c>
      <c r="H15" s="3" t="s">
        <v>8</v>
      </c>
    </row>
    <row r="16" spans="1:8" x14ac:dyDescent="0.25">
      <c r="B16" t="s">
        <v>10</v>
      </c>
      <c r="C16" s="1">
        <f t="shared" ref="C16:H16" si="0">C6/C11</f>
        <v>7.4925074925074928E-2</v>
      </c>
      <c r="D16" s="1">
        <f t="shared" si="0"/>
        <v>3.8461538461538464E-2</v>
      </c>
      <c r="E16" s="1">
        <f t="shared" si="0"/>
        <v>1.8927444794952682E-2</v>
      </c>
      <c r="F16" s="1">
        <f t="shared" si="0"/>
        <v>0.17080745341614906</v>
      </c>
      <c r="G16" s="1">
        <f t="shared" si="0"/>
        <v>0.1111111111111111</v>
      </c>
      <c r="H16" s="1">
        <f t="shared" si="0"/>
        <v>0</v>
      </c>
    </row>
    <row r="17" spans="1:8" x14ac:dyDescent="0.25">
      <c r="B17" t="s">
        <v>11</v>
      </c>
      <c r="C17" s="1">
        <f t="shared" ref="C17:H17" si="1">C7/C11</f>
        <v>0.26273726273726272</v>
      </c>
      <c r="D17" s="1">
        <f t="shared" si="1"/>
        <v>0.12587412587412589</v>
      </c>
      <c r="E17" s="1">
        <f t="shared" si="1"/>
        <v>0.23974763406940064</v>
      </c>
      <c r="F17" s="1">
        <f t="shared" si="1"/>
        <v>0.43167701863354035</v>
      </c>
      <c r="G17" s="1">
        <f t="shared" si="1"/>
        <v>0.14814814814814814</v>
      </c>
      <c r="H17" s="1">
        <f t="shared" si="1"/>
        <v>0.16326530612244897</v>
      </c>
    </row>
    <row r="18" spans="1:8" x14ac:dyDescent="0.25">
      <c r="B18" t="s">
        <v>12</v>
      </c>
      <c r="C18" s="1">
        <f t="shared" ref="C18:H18" si="2">C8/C11</f>
        <v>0.20179820179820179</v>
      </c>
      <c r="D18" s="1">
        <f t="shared" si="2"/>
        <v>0.18181818181818182</v>
      </c>
      <c r="E18" s="1">
        <f t="shared" si="2"/>
        <v>0.27129337539432175</v>
      </c>
      <c r="F18" s="1">
        <f t="shared" si="2"/>
        <v>0.18012422360248448</v>
      </c>
      <c r="G18" s="1">
        <f t="shared" si="2"/>
        <v>7.407407407407407E-2</v>
      </c>
      <c r="H18" s="1">
        <f t="shared" si="2"/>
        <v>8.1632653061224483E-2</v>
      </c>
    </row>
    <row r="19" spans="1:8" x14ac:dyDescent="0.25">
      <c r="B19" t="s">
        <v>13</v>
      </c>
      <c r="C19" s="1">
        <f t="shared" ref="C19:H19" si="3">C9/C11</f>
        <v>0.24175824175824176</v>
      </c>
      <c r="D19" s="1">
        <f t="shared" si="3"/>
        <v>0.44755244755244755</v>
      </c>
      <c r="E19" s="1">
        <f t="shared" si="3"/>
        <v>0.25236593059936907</v>
      </c>
      <c r="F19" s="1">
        <f t="shared" si="3"/>
        <v>4.9689440993788817E-2</v>
      </c>
      <c r="G19" s="1">
        <f t="shared" si="3"/>
        <v>0.44444444444444442</v>
      </c>
      <c r="H19" s="1">
        <f t="shared" si="3"/>
        <v>0.12244897959183673</v>
      </c>
    </row>
    <row r="20" spans="1:8" x14ac:dyDescent="0.25">
      <c r="B20" t="s">
        <v>14</v>
      </c>
      <c r="C20" s="1">
        <f t="shared" ref="C20:H20" si="4">C10/C11</f>
        <v>0.21878121878121878</v>
      </c>
      <c r="D20" s="1">
        <f t="shared" si="4"/>
        <v>0.2062937062937063</v>
      </c>
      <c r="E20" s="1">
        <f t="shared" si="4"/>
        <v>0.21766561514195584</v>
      </c>
      <c r="F20" s="1">
        <f t="shared" si="4"/>
        <v>0.16770186335403728</v>
      </c>
      <c r="G20" s="1">
        <f t="shared" si="4"/>
        <v>0.22222222222222221</v>
      </c>
      <c r="H20" s="1">
        <f t="shared" si="4"/>
        <v>0.63265306122448983</v>
      </c>
    </row>
    <row r="23" spans="1:8" ht="40" x14ac:dyDescent="0.25">
      <c r="C23" s="3" t="s">
        <v>21</v>
      </c>
      <c r="D23" s="3" t="s">
        <v>4</v>
      </c>
      <c r="E23" s="3" t="s">
        <v>6</v>
      </c>
      <c r="F23" s="3" t="s">
        <v>5</v>
      </c>
      <c r="G23" s="3" t="s">
        <v>7</v>
      </c>
      <c r="H23" s="3" t="s">
        <v>8</v>
      </c>
    </row>
    <row r="24" spans="1:8" x14ac:dyDescent="0.25">
      <c r="B24" t="s">
        <v>28</v>
      </c>
      <c r="C24" s="2">
        <f t="shared" ref="C24:H24" si="5">C16+C17</f>
        <v>0.33766233766233766</v>
      </c>
      <c r="D24" s="2">
        <f t="shared" si="5"/>
        <v>0.16433566433566435</v>
      </c>
      <c r="E24" s="2">
        <f t="shared" si="5"/>
        <v>0.25867507886435331</v>
      </c>
      <c r="F24" s="2">
        <f t="shared" si="5"/>
        <v>0.60248447204968936</v>
      </c>
      <c r="G24" s="2">
        <f t="shared" si="5"/>
        <v>0.25925925925925924</v>
      </c>
      <c r="H24" s="2">
        <f t="shared" si="5"/>
        <v>0.16326530612244897</v>
      </c>
    </row>
    <row r="25" spans="1:8" x14ac:dyDescent="0.25">
      <c r="B25" t="s">
        <v>29</v>
      </c>
      <c r="C25" s="2">
        <f t="shared" ref="C25:H25" si="6">C18+C19</f>
        <v>0.44355644355644352</v>
      </c>
      <c r="D25" s="2">
        <f t="shared" si="6"/>
        <v>0.62937062937062938</v>
      </c>
      <c r="E25" s="2">
        <f t="shared" si="6"/>
        <v>0.52365930599369082</v>
      </c>
      <c r="F25" s="2">
        <f t="shared" si="6"/>
        <v>0.22981366459627328</v>
      </c>
      <c r="G25" s="2">
        <f t="shared" si="6"/>
        <v>0.51851851851851849</v>
      </c>
      <c r="H25" s="2">
        <f t="shared" si="6"/>
        <v>0.20408163265306123</v>
      </c>
    </row>
    <row r="26" spans="1:8" x14ac:dyDescent="0.25">
      <c r="B26" t="s">
        <v>14</v>
      </c>
      <c r="C26" s="2">
        <f t="shared" ref="C26:H26" si="7">C20</f>
        <v>0.21878121878121878</v>
      </c>
      <c r="D26" s="2">
        <f t="shared" si="7"/>
        <v>0.2062937062937063</v>
      </c>
      <c r="E26" s="2">
        <f t="shared" si="7"/>
        <v>0.21766561514195584</v>
      </c>
      <c r="F26" s="2">
        <f t="shared" si="7"/>
        <v>0.16770186335403728</v>
      </c>
      <c r="G26" s="2">
        <f t="shared" si="7"/>
        <v>0.22222222222222221</v>
      </c>
      <c r="H26" s="2">
        <f t="shared" si="7"/>
        <v>0.63265306122448983</v>
      </c>
    </row>
    <row r="30" spans="1:8" x14ac:dyDescent="0.25">
      <c r="A30" s="5" t="s">
        <v>52</v>
      </c>
    </row>
    <row r="31" spans="1:8" x14ac:dyDescent="0.25">
      <c r="A31" t="s">
        <v>1</v>
      </c>
    </row>
    <row r="32" spans="1:8" x14ac:dyDescent="0.25">
      <c r="C32" t="s">
        <v>3</v>
      </c>
      <c r="D32" t="s">
        <v>23</v>
      </c>
    </row>
    <row r="33" spans="1:6" s="3" customFormat="1" ht="120" x14ac:dyDescent="0.25">
      <c r="D33" s="3" t="s">
        <v>24</v>
      </c>
      <c r="E33" s="3" t="s">
        <v>25</v>
      </c>
      <c r="F33" s="3" t="s">
        <v>26</v>
      </c>
    </row>
    <row r="34" spans="1:6" x14ac:dyDescent="0.25">
      <c r="A34" t="s">
        <v>18</v>
      </c>
      <c r="B34" t="s">
        <v>10</v>
      </c>
      <c r="C34">
        <v>75</v>
      </c>
      <c r="D34">
        <v>60</v>
      </c>
      <c r="E34">
        <v>8</v>
      </c>
      <c r="F34">
        <v>7</v>
      </c>
    </row>
    <row r="35" spans="1:6" x14ac:dyDescent="0.25">
      <c r="B35" t="s">
        <v>11</v>
      </c>
      <c r="C35">
        <v>262</v>
      </c>
      <c r="D35">
        <v>185</v>
      </c>
      <c r="E35">
        <v>38</v>
      </c>
      <c r="F35">
        <v>39</v>
      </c>
    </row>
    <row r="36" spans="1:6" x14ac:dyDescent="0.25">
      <c r="B36" t="s">
        <v>12</v>
      </c>
      <c r="C36">
        <v>202</v>
      </c>
      <c r="D36">
        <v>138</v>
      </c>
      <c r="E36">
        <v>34</v>
      </c>
      <c r="F36">
        <v>30</v>
      </c>
    </row>
    <row r="37" spans="1:6" x14ac:dyDescent="0.25">
      <c r="B37" t="s">
        <v>13</v>
      </c>
      <c r="C37">
        <v>243</v>
      </c>
      <c r="D37">
        <v>151</v>
      </c>
      <c r="E37">
        <v>64</v>
      </c>
      <c r="F37">
        <v>28</v>
      </c>
    </row>
    <row r="38" spans="1:6" x14ac:dyDescent="0.25">
      <c r="B38" t="s">
        <v>14</v>
      </c>
      <c r="C38">
        <v>219</v>
      </c>
      <c r="D38">
        <v>122</v>
      </c>
      <c r="E38">
        <v>67</v>
      </c>
      <c r="F38">
        <v>30</v>
      </c>
    </row>
    <row r="39" spans="1:6" x14ac:dyDescent="0.25">
      <c r="A39" t="s">
        <v>3</v>
      </c>
      <c r="C39">
        <v>1001</v>
      </c>
      <c r="D39">
        <v>656</v>
      </c>
      <c r="E39">
        <v>211</v>
      </c>
      <c r="F39">
        <v>134</v>
      </c>
    </row>
    <row r="43" spans="1:6" ht="100" x14ac:dyDescent="0.25">
      <c r="C43" s="3" t="s">
        <v>21</v>
      </c>
      <c r="D43" s="3" t="s">
        <v>24</v>
      </c>
      <c r="E43" s="3" t="s">
        <v>25</v>
      </c>
      <c r="F43" s="3" t="s">
        <v>27</v>
      </c>
    </row>
    <row r="44" spans="1:6" x14ac:dyDescent="0.25">
      <c r="B44" t="s">
        <v>10</v>
      </c>
      <c r="C44" s="1">
        <f>C34/C39</f>
        <v>7.4925074925074928E-2</v>
      </c>
      <c r="D44" s="1">
        <f>D34/D39</f>
        <v>9.1463414634146339E-2</v>
      </c>
      <c r="E44" s="1">
        <f>E34/E39</f>
        <v>3.7914691943127965E-2</v>
      </c>
      <c r="F44" s="1">
        <f>F34/F39</f>
        <v>5.2238805970149252E-2</v>
      </c>
    </row>
    <row r="45" spans="1:6" x14ac:dyDescent="0.25">
      <c r="B45" t="s">
        <v>11</v>
      </c>
      <c r="C45" s="1">
        <f>C35/C39</f>
        <v>0.26173826173826176</v>
      </c>
      <c r="D45" s="1">
        <f>D35/D39</f>
        <v>0.28201219512195119</v>
      </c>
      <c r="E45" s="1">
        <f>E35/E39</f>
        <v>0.18009478672985782</v>
      </c>
      <c r="F45" s="1">
        <f>F35/F39</f>
        <v>0.29104477611940299</v>
      </c>
    </row>
    <row r="46" spans="1:6" x14ac:dyDescent="0.25">
      <c r="B46" t="s">
        <v>12</v>
      </c>
      <c r="C46" s="1">
        <f>C36/C39</f>
        <v>0.20179820179820179</v>
      </c>
      <c r="D46" s="1">
        <f>D36/D39</f>
        <v>0.21036585365853658</v>
      </c>
      <c r="E46" s="1">
        <f>E36/E39</f>
        <v>0.16113744075829384</v>
      </c>
      <c r="F46" s="1">
        <f>F36/F39</f>
        <v>0.22388059701492538</v>
      </c>
    </row>
    <row r="47" spans="1:6" x14ac:dyDescent="0.25">
      <c r="B47" t="s">
        <v>13</v>
      </c>
      <c r="C47" s="1">
        <f>C37/C39</f>
        <v>0.24275724275724275</v>
      </c>
      <c r="D47" s="1">
        <f>D37/D39</f>
        <v>0.2301829268292683</v>
      </c>
      <c r="E47" s="1">
        <f>E37/E39</f>
        <v>0.30331753554502372</v>
      </c>
      <c r="F47" s="1">
        <f>F37/F39</f>
        <v>0.20895522388059701</v>
      </c>
    </row>
    <row r="48" spans="1:6" x14ac:dyDescent="0.25">
      <c r="B48" t="s">
        <v>14</v>
      </c>
      <c r="C48" s="1">
        <f>C38/C39</f>
        <v>0.21878121878121878</v>
      </c>
      <c r="D48" s="1">
        <f>D38/D39</f>
        <v>0.18597560975609756</v>
      </c>
      <c r="E48" s="1">
        <f>E38/E39</f>
        <v>0.31753554502369669</v>
      </c>
      <c r="F48" s="1">
        <f>F38/F39</f>
        <v>0.22388059701492538</v>
      </c>
    </row>
    <row r="51" spans="1:6" ht="100" x14ac:dyDescent="0.25">
      <c r="C51" s="3" t="s">
        <v>21</v>
      </c>
      <c r="D51" s="3" t="s">
        <v>24</v>
      </c>
      <c r="E51" s="3" t="s">
        <v>25</v>
      </c>
      <c r="F51" s="3" t="s">
        <v>27</v>
      </c>
    </row>
    <row r="52" spans="1:6" x14ac:dyDescent="0.25">
      <c r="B52" t="s">
        <v>28</v>
      </c>
      <c r="C52" s="2">
        <f>C44+C45</f>
        <v>0.3366633366633367</v>
      </c>
      <c r="D52" s="2">
        <f>D44+D45</f>
        <v>0.3734756097560975</v>
      </c>
      <c r="E52" s="2">
        <f>E44+E45</f>
        <v>0.21800947867298578</v>
      </c>
      <c r="F52" s="2">
        <f>F44+F45</f>
        <v>0.34328358208955223</v>
      </c>
    </row>
    <row r="53" spans="1:6" x14ac:dyDescent="0.25">
      <c r="B53" t="s">
        <v>29</v>
      </c>
      <c r="C53" s="2">
        <f>C46+C47</f>
        <v>0.44455544455544455</v>
      </c>
      <c r="D53" s="2">
        <f>D46+D47</f>
        <v>0.44054878048780488</v>
      </c>
      <c r="E53" s="2">
        <f>E46+E47</f>
        <v>0.46445497630331756</v>
      </c>
      <c r="F53" s="2">
        <f>F46+F47</f>
        <v>0.43283582089552242</v>
      </c>
    </row>
    <row r="54" spans="1:6" x14ac:dyDescent="0.25">
      <c r="B54" t="s">
        <v>14</v>
      </c>
      <c r="C54" s="2">
        <f>C48</f>
        <v>0.21878121878121878</v>
      </c>
      <c r="D54" s="2">
        <f>D48</f>
        <v>0.18597560975609756</v>
      </c>
      <c r="E54" s="2">
        <f>E48</f>
        <v>0.31753554502369669</v>
      </c>
      <c r="F54" s="2">
        <f>F48</f>
        <v>0.22388059701492538</v>
      </c>
    </row>
    <row r="60" spans="1:6" x14ac:dyDescent="0.25">
      <c r="A60" s="5" t="s">
        <v>108</v>
      </c>
    </row>
    <row r="61" spans="1:6" x14ac:dyDescent="0.25">
      <c r="A61" t="s">
        <v>1</v>
      </c>
    </row>
    <row r="62" spans="1:6" x14ac:dyDescent="0.25">
      <c r="C62" t="s">
        <v>3</v>
      </c>
      <c r="D62" t="s">
        <v>98</v>
      </c>
    </row>
    <row r="63" spans="1:6" x14ac:dyDescent="0.25">
      <c r="D63" t="s">
        <v>99</v>
      </c>
      <c r="E63" t="s">
        <v>100</v>
      </c>
    </row>
    <row r="64" spans="1:6" x14ac:dyDescent="0.25">
      <c r="A64" t="s">
        <v>18</v>
      </c>
      <c r="B64" t="s">
        <v>10</v>
      </c>
      <c r="C64">
        <v>75</v>
      </c>
      <c r="D64">
        <v>42</v>
      </c>
      <c r="E64">
        <v>33</v>
      </c>
    </row>
    <row r="65" spans="1:5" x14ac:dyDescent="0.25">
      <c r="B65" t="s">
        <v>11</v>
      </c>
      <c r="C65">
        <v>262</v>
      </c>
      <c r="D65">
        <v>144</v>
      </c>
      <c r="E65">
        <v>118</v>
      </c>
    </row>
    <row r="66" spans="1:5" x14ac:dyDescent="0.25">
      <c r="B66" t="s">
        <v>12</v>
      </c>
      <c r="C66">
        <v>202</v>
      </c>
      <c r="D66">
        <v>109</v>
      </c>
      <c r="E66">
        <v>93</v>
      </c>
    </row>
    <row r="67" spans="1:5" x14ac:dyDescent="0.25">
      <c r="B67" t="s">
        <v>13</v>
      </c>
      <c r="C67">
        <v>243</v>
      </c>
      <c r="D67">
        <v>106</v>
      </c>
      <c r="E67">
        <v>137</v>
      </c>
    </row>
    <row r="68" spans="1:5" x14ac:dyDescent="0.25">
      <c r="B68" t="s">
        <v>14</v>
      </c>
      <c r="C68">
        <v>218</v>
      </c>
      <c r="D68">
        <v>77</v>
      </c>
      <c r="E68">
        <v>141</v>
      </c>
    </row>
    <row r="69" spans="1:5" x14ac:dyDescent="0.25">
      <c r="A69" t="s">
        <v>3</v>
      </c>
      <c r="C69">
        <v>1000</v>
      </c>
      <c r="D69">
        <v>478</v>
      </c>
      <c r="E69">
        <v>522</v>
      </c>
    </row>
    <row r="73" spans="1:5" ht="40" x14ac:dyDescent="0.25">
      <c r="C73" s="3" t="s">
        <v>21</v>
      </c>
      <c r="D73" t="s">
        <v>99</v>
      </c>
      <c r="E73" t="s">
        <v>100</v>
      </c>
    </row>
    <row r="74" spans="1:5" x14ac:dyDescent="0.25">
      <c r="B74" t="s">
        <v>10</v>
      </c>
      <c r="C74" s="1">
        <f>C64/C69</f>
        <v>7.4999999999999997E-2</v>
      </c>
      <c r="D74" s="1">
        <f>D64/D69</f>
        <v>8.7866108786610872E-2</v>
      </c>
      <c r="E74" s="1">
        <f>E64/E69</f>
        <v>6.3218390804597707E-2</v>
      </c>
    </row>
    <row r="75" spans="1:5" x14ac:dyDescent="0.25">
      <c r="B75" t="s">
        <v>11</v>
      </c>
      <c r="C75" s="1">
        <f>C65/C69</f>
        <v>0.26200000000000001</v>
      </c>
      <c r="D75" s="1">
        <f>D65/D69</f>
        <v>0.30125523012552302</v>
      </c>
      <c r="E75" s="1">
        <f>E65/E69</f>
        <v>0.22605363984674329</v>
      </c>
    </row>
    <row r="76" spans="1:5" x14ac:dyDescent="0.25">
      <c r="B76" t="s">
        <v>12</v>
      </c>
      <c r="C76" s="1">
        <f>C66/C69</f>
        <v>0.20200000000000001</v>
      </c>
      <c r="D76" s="1">
        <f>D66/D69</f>
        <v>0.22803347280334729</v>
      </c>
      <c r="E76" s="1">
        <f>E66/E69</f>
        <v>0.17816091954022989</v>
      </c>
    </row>
    <row r="77" spans="1:5" x14ac:dyDescent="0.25">
      <c r="B77" t="s">
        <v>13</v>
      </c>
      <c r="C77" s="1">
        <f>C67/C69</f>
        <v>0.24299999999999999</v>
      </c>
      <c r="D77" s="1">
        <f>D67/D69</f>
        <v>0.22175732217573221</v>
      </c>
      <c r="E77" s="1">
        <f>E67/E69</f>
        <v>0.26245210727969348</v>
      </c>
    </row>
    <row r="78" spans="1:5" x14ac:dyDescent="0.25">
      <c r="B78" t="s">
        <v>14</v>
      </c>
      <c r="C78" s="1">
        <f>C68/C69</f>
        <v>0.218</v>
      </c>
      <c r="D78" s="1">
        <f>D68/D69</f>
        <v>0.16108786610878661</v>
      </c>
      <c r="E78" s="1">
        <f>E68/E69</f>
        <v>0.27011494252873564</v>
      </c>
    </row>
    <row r="81" spans="1:7" ht="40" x14ac:dyDescent="0.25">
      <c r="C81" s="3" t="s">
        <v>21</v>
      </c>
      <c r="D81" t="s">
        <v>99</v>
      </c>
      <c r="E81" t="s">
        <v>100</v>
      </c>
    </row>
    <row r="82" spans="1:7" x14ac:dyDescent="0.25">
      <c r="B82" t="s">
        <v>28</v>
      </c>
      <c r="C82" s="2">
        <f>C74+C75</f>
        <v>0.33700000000000002</v>
      </c>
      <c r="D82" s="2">
        <f>D74+D75</f>
        <v>0.38912133891213391</v>
      </c>
      <c r="E82" s="2">
        <f>E74+E75</f>
        <v>0.28927203065134099</v>
      </c>
    </row>
    <row r="83" spans="1:7" x14ac:dyDescent="0.25">
      <c r="B83" t="s">
        <v>29</v>
      </c>
      <c r="C83" s="2">
        <f>C76+C77</f>
        <v>0.44500000000000001</v>
      </c>
      <c r="D83" s="2">
        <f>D76+D77</f>
        <v>0.44979079497907948</v>
      </c>
      <c r="E83" s="2">
        <f>E76+E77</f>
        <v>0.44061302681992337</v>
      </c>
    </row>
    <row r="84" spans="1:7" x14ac:dyDescent="0.25">
      <c r="B84" t="s">
        <v>14</v>
      </c>
      <c r="C84" s="2">
        <f>C78</f>
        <v>0.218</v>
      </c>
      <c r="D84" s="2">
        <f>D78</f>
        <v>0.16108786610878661</v>
      </c>
      <c r="E84" s="2">
        <f>E78</f>
        <v>0.27011494252873564</v>
      </c>
    </row>
    <row r="90" spans="1:7" x14ac:dyDescent="0.25">
      <c r="A90" s="5" t="s">
        <v>109</v>
      </c>
    </row>
    <row r="91" spans="1:7" x14ac:dyDescent="0.25">
      <c r="A91" t="s">
        <v>1</v>
      </c>
    </row>
    <row r="92" spans="1:7" x14ac:dyDescent="0.25">
      <c r="C92" t="s">
        <v>3</v>
      </c>
      <c r="D92" t="s">
        <v>102</v>
      </c>
    </row>
    <row r="93" spans="1:7" ht="80" x14ac:dyDescent="0.25">
      <c r="D93" s="3" t="s">
        <v>103</v>
      </c>
      <c r="E93" s="3" t="s">
        <v>104</v>
      </c>
      <c r="F93" s="3" t="s">
        <v>105</v>
      </c>
      <c r="G93" s="3" t="s">
        <v>8</v>
      </c>
    </row>
    <row r="94" spans="1:7" x14ac:dyDescent="0.25">
      <c r="A94" t="s">
        <v>18</v>
      </c>
      <c r="B94" t="s">
        <v>10</v>
      </c>
      <c r="C94">
        <v>74</v>
      </c>
      <c r="D94">
        <v>10</v>
      </c>
      <c r="E94">
        <v>15</v>
      </c>
      <c r="F94">
        <v>49</v>
      </c>
      <c r="G94">
        <v>0</v>
      </c>
    </row>
    <row r="95" spans="1:7" x14ac:dyDescent="0.25">
      <c r="B95" t="s">
        <v>11</v>
      </c>
      <c r="C95">
        <v>261</v>
      </c>
      <c r="D95">
        <v>31</v>
      </c>
      <c r="E95">
        <v>82</v>
      </c>
      <c r="F95">
        <v>142</v>
      </c>
      <c r="G95">
        <v>6</v>
      </c>
    </row>
    <row r="96" spans="1:7" x14ac:dyDescent="0.25">
      <c r="B96" t="s">
        <v>12</v>
      </c>
      <c r="C96">
        <v>202</v>
      </c>
      <c r="D96">
        <v>47</v>
      </c>
      <c r="E96">
        <v>70</v>
      </c>
      <c r="F96">
        <v>66</v>
      </c>
      <c r="G96">
        <v>19</v>
      </c>
    </row>
    <row r="97" spans="1:7" x14ac:dyDescent="0.25">
      <c r="B97" t="s">
        <v>13</v>
      </c>
      <c r="C97">
        <v>244</v>
      </c>
      <c r="D97">
        <v>131</v>
      </c>
      <c r="E97">
        <v>62</v>
      </c>
      <c r="F97">
        <v>34</v>
      </c>
      <c r="G97">
        <v>17</v>
      </c>
    </row>
    <row r="98" spans="1:7" x14ac:dyDescent="0.25">
      <c r="B98" t="s">
        <v>14</v>
      </c>
      <c r="C98">
        <v>219</v>
      </c>
      <c r="D98">
        <v>36</v>
      </c>
      <c r="E98">
        <v>78</v>
      </c>
      <c r="F98">
        <v>62</v>
      </c>
      <c r="G98">
        <v>43</v>
      </c>
    </row>
    <row r="99" spans="1:7" x14ac:dyDescent="0.25">
      <c r="A99" t="s">
        <v>3</v>
      </c>
      <c r="C99">
        <v>1000</v>
      </c>
      <c r="D99">
        <v>255</v>
      </c>
      <c r="E99">
        <v>307</v>
      </c>
      <c r="F99">
        <v>353</v>
      </c>
      <c r="G99">
        <v>85</v>
      </c>
    </row>
    <row r="103" spans="1:7" ht="80" x14ac:dyDescent="0.25">
      <c r="C103" s="3" t="s">
        <v>21</v>
      </c>
      <c r="D103" s="3" t="s">
        <v>103</v>
      </c>
      <c r="E103" s="3" t="s">
        <v>104</v>
      </c>
      <c r="F103" s="3" t="s">
        <v>105</v>
      </c>
      <c r="G103" s="3" t="s">
        <v>8</v>
      </c>
    </row>
    <row r="104" spans="1:7" x14ac:dyDescent="0.25">
      <c r="B104" t="s">
        <v>10</v>
      </c>
      <c r="C104" s="1">
        <f>C94/C99</f>
        <v>7.3999999999999996E-2</v>
      </c>
      <c r="D104" s="1">
        <f>D94/D99</f>
        <v>3.9215686274509803E-2</v>
      </c>
      <c r="E104" s="1">
        <f>E94/E99</f>
        <v>4.8859934853420196E-2</v>
      </c>
      <c r="F104" s="1">
        <f>F94/F99</f>
        <v>0.13881019830028329</v>
      </c>
      <c r="G104" s="1">
        <f>G94/G99</f>
        <v>0</v>
      </c>
    </row>
    <row r="105" spans="1:7" x14ac:dyDescent="0.25">
      <c r="B105" t="s">
        <v>11</v>
      </c>
      <c r="C105" s="1">
        <f>C95/C99</f>
        <v>0.26100000000000001</v>
      </c>
      <c r="D105" s="1">
        <f>D95/D99</f>
        <v>0.12156862745098039</v>
      </c>
      <c r="E105" s="1">
        <f>E95/E99</f>
        <v>0.26710097719869708</v>
      </c>
      <c r="F105" s="1">
        <f>F95/F99</f>
        <v>0.40226628895184136</v>
      </c>
      <c r="G105" s="1">
        <f>G95/G99</f>
        <v>7.0588235294117646E-2</v>
      </c>
    </row>
    <row r="106" spans="1:7" x14ac:dyDescent="0.25">
      <c r="B106" t="s">
        <v>12</v>
      </c>
      <c r="C106" s="1">
        <f>C96/C99</f>
        <v>0.20200000000000001</v>
      </c>
      <c r="D106" s="1">
        <f>D96/D99</f>
        <v>0.18431372549019609</v>
      </c>
      <c r="E106" s="1">
        <f>E96/E99</f>
        <v>0.2280130293159609</v>
      </c>
      <c r="F106" s="1">
        <f>F96/F99</f>
        <v>0.18696883852691218</v>
      </c>
      <c r="G106" s="1">
        <f>G96/G99</f>
        <v>0.22352941176470589</v>
      </c>
    </row>
    <row r="107" spans="1:7" x14ac:dyDescent="0.25">
      <c r="B107" t="s">
        <v>13</v>
      </c>
      <c r="C107" s="1">
        <f>C97/C99</f>
        <v>0.24399999999999999</v>
      </c>
      <c r="D107" s="1">
        <f>D97/D99</f>
        <v>0.51372549019607838</v>
      </c>
      <c r="E107" s="1">
        <f>E97/E99</f>
        <v>0.20195439739413681</v>
      </c>
      <c r="F107" s="1">
        <f>F97/F99</f>
        <v>9.6317280453257784E-2</v>
      </c>
      <c r="G107" s="1">
        <f>G97/G99</f>
        <v>0.2</v>
      </c>
    </row>
    <row r="108" spans="1:7" x14ac:dyDescent="0.25">
      <c r="B108" t="s">
        <v>14</v>
      </c>
      <c r="C108" s="1">
        <f>C98/C99</f>
        <v>0.219</v>
      </c>
      <c r="D108" s="1">
        <f>D98/D99</f>
        <v>0.14117647058823529</v>
      </c>
      <c r="E108" s="1">
        <f>E98/E99</f>
        <v>0.25407166123778502</v>
      </c>
      <c r="F108" s="1">
        <f>F98/F99</f>
        <v>0.17563739376770537</v>
      </c>
      <c r="G108" s="1">
        <f>G98/G99</f>
        <v>0.50588235294117645</v>
      </c>
    </row>
    <row r="111" spans="1:7" ht="80" x14ac:dyDescent="0.25">
      <c r="C111" s="3" t="s">
        <v>21</v>
      </c>
      <c r="D111" s="3" t="s">
        <v>103</v>
      </c>
      <c r="E111" s="3" t="s">
        <v>104</v>
      </c>
      <c r="F111" s="3" t="s">
        <v>105</v>
      </c>
      <c r="G111" s="3" t="s">
        <v>8</v>
      </c>
    </row>
    <row r="112" spans="1:7" x14ac:dyDescent="0.25">
      <c r="B112" t="s">
        <v>28</v>
      </c>
      <c r="C112" s="2">
        <f>C104+C105</f>
        <v>0.33500000000000002</v>
      </c>
      <c r="D112" s="2">
        <f>D104+D105</f>
        <v>0.16078431372549018</v>
      </c>
      <c r="E112" s="2">
        <f>E104+E105</f>
        <v>0.31596091205211729</v>
      </c>
      <c r="F112" s="2">
        <f>F104+F105</f>
        <v>0.54107648725212465</v>
      </c>
      <c r="G112" s="2">
        <f>G104+G105</f>
        <v>7.0588235294117646E-2</v>
      </c>
    </row>
    <row r="113" spans="1:7" x14ac:dyDescent="0.25">
      <c r="B113" t="s">
        <v>29</v>
      </c>
      <c r="C113" s="2">
        <f>C106+C107</f>
        <v>0.44600000000000001</v>
      </c>
      <c r="D113" s="2">
        <f>D106+D107</f>
        <v>0.69803921568627447</v>
      </c>
      <c r="E113" s="2">
        <f>E106+E107</f>
        <v>0.42996742671009769</v>
      </c>
      <c r="F113" s="2">
        <f>F106+F107</f>
        <v>0.28328611898016998</v>
      </c>
      <c r="G113" s="2">
        <f>G106+G107</f>
        <v>0.42352941176470593</v>
      </c>
    </row>
    <row r="114" spans="1:7" x14ac:dyDescent="0.25">
      <c r="B114" t="s">
        <v>14</v>
      </c>
      <c r="C114" s="2">
        <f>C108</f>
        <v>0.219</v>
      </c>
      <c r="D114" s="2">
        <f>D108</f>
        <v>0.14117647058823529</v>
      </c>
      <c r="E114" s="2">
        <f>E108</f>
        <v>0.25407166123778502</v>
      </c>
      <c r="F114" s="2">
        <f>F108</f>
        <v>0.17563739376770537</v>
      </c>
      <c r="G114" s="2">
        <f>G108</f>
        <v>0.50588235294117645</v>
      </c>
    </row>
    <row r="120" spans="1:7" x14ac:dyDescent="0.25">
      <c r="A120" s="5" t="s">
        <v>55</v>
      </c>
    </row>
    <row r="121" spans="1:7" x14ac:dyDescent="0.25">
      <c r="A121" t="s">
        <v>1</v>
      </c>
    </row>
    <row r="122" spans="1:7" x14ac:dyDescent="0.25">
      <c r="C122" t="s">
        <v>3</v>
      </c>
      <c r="D122" t="s">
        <v>31</v>
      </c>
    </row>
    <row r="123" spans="1:7" s="3" customFormat="1" ht="60" x14ac:dyDescent="0.25">
      <c r="D123" s="3" t="s">
        <v>32</v>
      </c>
      <c r="E123" s="3" t="s">
        <v>33</v>
      </c>
      <c r="F123" s="3" t="s">
        <v>34</v>
      </c>
    </row>
    <row r="124" spans="1:7" x14ac:dyDescent="0.25">
      <c r="A124" t="s">
        <v>18</v>
      </c>
      <c r="B124" t="s">
        <v>10</v>
      </c>
      <c r="C124">
        <v>76</v>
      </c>
      <c r="D124">
        <v>35</v>
      </c>
      <c r="E124">
        <v>25</v>
      </c>
      <c r="F124">
        <v>16</v>
      </c>
    </row>
    <row r="125" spans="1:7" x14ac:dyDescent="0.25">
      <c r="B125" t="s">
        <v>11</v>
      </c>
      <c r="C125">
        <v>261</v>
      </c>
      <c r="D125">
        <v>91</v>
      </c>
      <c r="E125">
        <v>91</v>
      </c>
      <c r="F125">
        <v>79</v>
      </c>
    </row>
    <row r="126" spans="1:7" x14ac:dyDescent="0.25">
      <c r="B126" t="s">
        <v>12</v>
      </c>
      <c r="C126">
        <v>201</v>
      </c>
      <c r="D126">
        <v>54</v>
      </c>
      <c r="E126">
        <v>67</v>
      </c>
      <c r="F126">
        <v>80</v>
      </c>
    </row>
    <row r="127" spans="1:7" x14ac:dyDescent="0.25">
      <c r="B127" t="s">
        <v>13</v>
      </c>
      <c r="C127">
        <v>243</v>
      </c>
      <c r="D127">
        <v>78</v>
      </c>
      <c r="E127">
        <v>72</v>
      </c>
      <c r="F127">
        <v>93</v>
      </c>
    </row>
    <row r="128" spans="1:7" x14ac:dyDescent="0.25">
      <c r="B128" t="s">
        <v>14</v>
      </c>
      <c r="C128">
        <v>219</v>
      </c>
      <c r="D128">
        <v>103</v>
      </c>
      <c r="E128">
        <v>55</v>
      </c>
      <c r="F128">
        <v>61</v>
      </c>
    </row>
    <row r="129" spans="1:6" x14ac:dyDescent="0.25">
      <c r="A129" t="s">
        <v>3</v>
      </c>
      <c r="C129">
        <v>1000</v>
      </c>
      <c r="D129">
        <v>361</v>
      </c>
      <c r="E129">
        <v>310</v>
      </c>
      <c r="F129">
        <v>329</v>
      </c>
    </row>
    <row r="133" spans="1:6" ht="60" x14ac:dyDescent="0.25">
      <c r="C133" s="3" t="s">
        <v>21</v>
      </c>
      <c r="D133" s="3" t="s">
        <v>32</v>
      </c>
      <c r="E133" s="3" t="s">
        <v>33</v>
      </c>
      <c r="F133" s="3" t="s">
        <v>34</v>
      </c>
    </row>
    <row r="134" spans="1:6" x14ac:dyDescent="0.25">
      <c r="B134" t="s">
        <v>10</v>
      </c>
      <c r="C134" s="1">
        <f>C124/C129</f>
        <v>7.5999999999999998E-2</v>
      </c>
      <c r="D134" s="1">
        <f>D124/D129</f>
        <v>9.6952908587257622E-2</v>
      </c>
      <c r="E134" s="1">
        <f>E124/E129</f>
        <v>8.0645161290322578E-2</v>
      </c>
      <c r="F134" s="1">
        <f>F124/F129</f>
        <v>4.8632218844984802E-2</v>
      </c>
    </row>
    <row r="135" spans="1:6" x14ac:dyDescent="0.25">
      <c r="B135" t="s">
        <v>11</v>
      </c>
      <c r="C135" s="1">
        <f>C125/C129</f>
        <v>0.26100000000000001</v>
      </c>
      <c r="D135" s="1">
        <f>D125/D129</f>
        <v>0.25207756232686979</v>
      </c>
      <c r="E135" s="1">
        <f>E125/E129</f>
        <v>0.29354838709677417</v>
      </c>
      <c r="F135" s="1">
        <f>F125/F129</f>
        <v>0.24012158054711247</v>
      </c>
    </row>
    <row r="136" spans="1:6" x14ac:dyDescent="0.25">
      <c r="B136" t="s">
        <v>12</v>
      </c>
      <c r="C136" s="1">
        <f>C126/C129</f>
        <v>0.20100000000000001</v>
      </c>
      <c r="D136" s="1">
        <f>D126/D129</f>
        <v>0.14958448753462603</v>
      </c>
      <c r="E136" s="1">
        <f>E126/E129</f>
        <v>0.21612903225806451</v>
      </c>
      <c r="F136" s="1">
        <f>F126/F129</f>
        <v>0.24316109422492402</v>
      </c>
    </row>
    <row r="137" spans="1:6" x14ac:dyDescent="0.25">
      <c r="B137" t="s">
        <v>13</v>
      </c>
      <c r="C137" s="1">
        <f>C127/C129</f>
        <v>0.24299999999999999</v>
      </c>
      <c r="D137" s="1">
        <f>D127/D129</f>
        <v>0.21606648199445982</v>
      </c>
      <c r="E137" s="1">
        <f>E127/E129</f>
        <v>0.23225806451612904</v>
      </c>
      <c r="F137" s="1">
        <f>F127/F129</f>
        <v>0.28267477203647418</v>
      </c>
    </row>
    <row r="138" spans="1:6" x14ac:dyDescent="0.25">
      <c r="B138" t="s">
        <v>14</v>
      </c>
      <c r="C138" s="1">
        <f>C128/C129</f>
        <v>0.219</v>
      </c>
      <c r="D138" s="1">
        <f>D128/D129</f>
        <v>0.2853185595567867</v>
      </c>
      <c r="E138" s="1">
        <f>E128/E129</f>
        <v>0.17741935483870969</v>
      </c>
      <c r="F138" s="1">
        <f>F128/F129</f>
        <v>0.18541033434650456</v>
      </c>
    </row>
    <row r="141" spans="1:6" ht="60" x14ac:dyDescent="0.25">
      <c r="C141" s="3" t="s">
        <v>21</v>
      </c>
      <c r="D141" s="3" t="s">
        <v>32</v>
      </c>
      <c r="E141" s="3" t="s">
        <v>33</v>
      </c>
      <c r="F141" s="3" t="s">
        <v>34</v>
      </c>
    </row>
    <row r="142" spans="1:6" x14ac:dyDescent="0.25">
      <c r="B142" t="s">
        <v>28</v>
      </c>
      <c r="C142" s="2">
        <f>C134+C135</f>
        <v>0.33700000000000002</v>
      </c>
      <c r="D142" s="2">
        <f>D134+D135</f>
        <v>0.34903047091412742</v>
      </c>
      <c r="E142" s="2">
        <f>E134+E135</f>
        <v>0.37419354838709673</v>
      </c>
      <c r="F142" s="2">
        <f>F134+F135</f>
        <v>0.28875379939209728</v>
      </c>
    </row>
    <row r="143" spans="1:6" x14ac:dyDescent="0.25">
      <c r="B143" t="s">
        <v>29</v>
      </c>
      <c r="C143" s="2">
        <f>C136+C137</f>
        <v>0.44400000000000001</v>
      </c>
      <c r="D143" s="2">
        <f>D136+D137</f>
        <v>0.36565096952908582</v>
      </c>
      <c r="E143" s="2">
        <f>E136+E137</f>
        <v>0.44838709677419353</v>
      </c>
      <c r="F143" s="2">
        <f>F136+F137</f>
        <v>0.52583586626139822</v>
      </c>
    </row>
    <row r="144" spans="1:6" x14ac:dyDescent="0.25">
      <c r="B144" t="s">
        <v>14</v>
      </c>
      <c r="C144" s="2">
        <f>C138</f>
        <v>0.219</v>
      </c>
      <c r="D144" s="2">
        <f>D138</f>
        <v>0.2853185595567867</v>
      </c>
      <c r="E144" s="2">
        <f>E138</f>
        <v>0.17741935483870969</v>
      </c>
      <c r="F144" s="2">
        <f>F138</f>
        <v>0.18541033434650456</v>
      </c>
    </row>
    <row r="150" spans="1:6" x14ac:dyDescent="0.25">
      <c r="A150" s="5" t="s">
        <v>61</v>
      </c>
    </row>
    <row r="151" spans="1:6" x14ac:dyDescent="0.25">
      <c r="A151" t="s">
        <v>1</v>
      </c>
    </row>
    <row r="152" spans="1:6" x14ac:dyDescent="0.25">
      <c r="C152" t="s">
        <v>3</v>
      </c>
      <c r="D152" t="s">
        <v>36</v>
      </c>
    </row>
    <row r="153" spans="1:6" s="3" customFormat="1" ht="80" x14ac:dyDescent="0.25">
      <c r="D153" s="3" t="s">
        <v>37</v>
      </c>
      <c r="E153" s="3" t="s">
        <v>38</v>
      </c>
      <c r="F153" s="3" t="s">
        <v>118</v>
      </c>
    </row>
    <row r="154" spans="1:6" x14ac:dyDescent="0.25">
      <c r="A154" t="s">
        <v>18</v>
      </c>
      <c r="B154" t="s">
        <v>10</v>
      </c>
      <c r="C154">
        <v>75</v>
      </c>
      <c r="D154">
        <v>21</v>
      </c>
      <c r="E154">
        <v>21</v>
      </c>
      <c r="F154">
        <v>33</v>
      </c>
    </row>
    <row r="155" spans="1:6" x14ac:dyDescent="0.25">
      <c r="B155" t="s">
        <v>11</v>
      </c>
      <c r="C155">
        <v>261</v>
      </c>
      <c r="D155">
        <v>80</v>
      </c>
      <c r="E155">
        <v>66</v>
      </c>
      <c r="F155">
        <v>115</v>
      </c>
    </row>
    <row r="156" spans="1:6" x14ac:dyDescent="0.25">
      <c r="B156" t="s">
        <v>12</v>
      </c>
      <c r="C156">
        <v>201</v>
      </c>
      <c r="D156">
        <v>88</v>
      </c>
      <c r="E156">
        <v>34</v>
      </c>
      <c r="F156">
        <v>79</v>
      </c>
    </row>
    <row r="157" spans="1:6" x14ac:dyDescent="0.25">
      <c r="B157" t="s">
        <v>13</v>
      </c>
      <c r="C157">
        <v>243</v>
      </c>
      <c r="D157">
        <v>74</v>
      </c>
      <c r="E157">
        <v>71</v>
      </c>
      <c r="F157">
        <v>98</v>
      </c>
    </row>
    <row r="158" spans="1:6" x14ac:dyDescent="0.25">
      <c r="B158" t="s">
        <v>14</v>
      </c>
      <c r="C158">
        <v>219</v>
      </c>
      <c r="D158">
        <v>47</v>
      </c>
      <c r="E158">
        <v>65</v>
      </c>
      <c r="F158">
        <v>107</v>
      </c>
    </row>
    <row r="159" spans="1:6" x14ac:dyDescent="0.25">
      <c r="A159" t="s">
        <v>3</v>
      </c>
      <c r="C159">
        <v>999</v>
      </c>
      <c r="D159">
        <v>310</v>
      </c>
      <c r="E159">
        <v>257</v>
      </c>
      <c r="F159">
        <v>432</v>
      </c>
    </row>
    <row r="163" spans="2:6" ht="80" x14ac:dyDescent="0.25">
      <c r="C163" s="3" t="s">
        <v>21</v>
      </c>
      <c r="D163" s="3" t="s">
        <v>37</v>
      </c>
      <c r="E163" s="3" t="s">
        <v>38</v>
      </c>
      <c r="F163" s="3" t="s">
        <v>118</v>
      </c>
    </row>
    <row r="164" spans="2:6" x14ac:dyDescent="0.25">
      <c r="B164" t="s">
        <v>10</v>
      </c>
      <c r="C164" s="1">
        <f>C154/C159</f>
        <v>7.5075075075075076E-2</v>
      </c>
      <c r="D164" s="1">
        <f>D154/D159</f>
        <v>6.7741935483870974E-2</v>
      </c>
      <c r="E164" s="1">
        <f>E154/E159</f>
        <v>8.171206225680934E-2</v>
      </c>
      <c r="F164" s="1">
        <f>F154/F159</f>
        <v>7.6388888888888895E-2</v>
      </c>
    </row>
    <row r="165" spans="2:6" x14ac:dyDescent="0.25">
      <c r="B165" t="s">
        <v>11</v>
      </c>
      <c r="C165" s="1">
        <f>C155/C159</f>
        <v>0.26126126126126126</v>
      </c>
      <c r="D165" s="1">
        <f>D155/D159</f>
        <v>0.25806451612903225</v>
      </c>
      <c r="E165" s="1">
        <f>E155/E159</f>
        <v>0.25680933852140075</v>
      </c>
      <c r="F165" s="1">
        <f>F155/F159</f>
        <v>0.26620370370370372</v>
      </c>
    </row>
    <row r="166" spans="2:6" x14ac:dyDescent="0.25">
      <c r="B166" t="s">
        <v>12</v>
      </c>
      <c r="C166" s="1">
        <f>C156/C159</f>
        <v>0.20120120120120119</v>
      </c>
      <c r="D166" s="1">
        <f>D156/D159</f>
        <v>0.28387096774193549</v>
      </c>
      <c r="E166" s="1">
        <f>E156/E159</f>
        <v>0.13229571984435798</v>
      </c>
      <c r="F166" s="1">
        <f>F156/F159</f>
        <v>0.18287037037037038</v>
      </c>
    </row>
    <row r="167" spans="2:6" x14ac:dyDescent="0.25">
      <c r="B167" t="s">
        <v>13</v>
      </c>
      <c r="C167" s="1">
        <f>C157/C159</f>
        <v>0.24324324324324326</v>
      </c>
      <c r="D167" s="1">
        <f>D157/D159</f>
        <v>0.23870967741935484</v>
      </c>
      <c r="E167" s="1">
        <f>E157/E159</f>
        <v>0.27626459143968873</v>
      </c>
      <c r="F167" s="1">
        <f>F157/F159</f>
        <v>0.22685185185185186</v>
      </c>
    </row>
    <row r="168" spans="2:6" x14ac:dyDescent="0.25">
      <c r="B168" t="s">
        <v>14</v>
      </c>
      <c r="C168" s="1">
        <f>C158/C159</f>
        <v>0.21921921921921922</v>
      </c>
      <c r="D168" s="1">
        <f>D158/D159</f>
        <v>0.15161290322580645</v>
      </c>
      <c r="E168" s="1">
        <f>E158/E159</f>
        <v>0.25291828793774318</v>
      </c>
      <c r="F168" s="1">
        <f>F158/F159</f>
        <v>0.24768518518518517</v>
      </c>
    </row>
    <row r="171" spans="2:6" ht="80" x14ac:dyDescent="0.25">
      <c r="C171" s="3" t="s">
        <v>21</v>
      </c>
      <c r="D171" s="3" t="s">
        <v>37</v>
      </c>
      <c r="E171" s="3" t="s">
        <v>38</v>
      </c>
      <c r="F171" s="3" t="s">
        <v>118</v>
      </c>
    </row>
    <row r="172" spans="2:6" x14ac:dyDescent="0.25">
      <c r="B172" t="s">
        <v>28</v>
      </c>
      <c r="C172" s="2">
        <f>C164+C165</f>
        <v>0.33633633633633631</v>
      </c>
      <c r="D172" s="2">
        <f>D164+D165</f>
        <v>0.32580645161290323</v>
      </c>
      <c r="E172" s="2">
        <f>E164+E165</f>
        <v>0.33852140077821008</v>
      </c>
      <c r="F172" s="2">
        <f>F164+F165</f>
        <v>0.34259259259259262</v>
      </c>
    </row>
    <row r="173" spans="2:6" x14ac:dyDescent="0.25">
      <c r="B173" t="s">
        <v>29</v>
      </c>
      <c r="C173" s="2">
        <f>C166+C167</f>
        <v>0.44444444444444442</v>
      </c>
      <c r="D173" s="2">
        <f>D166+D167</f>
        <v>0.52258064516129032</v>
      </c>
      <c r="E173" s="2">
        <f>E166+E167</f>
        <v>0.40856031128404668</v>
      </c>
      <c r="F173" s="2">
        <f>F166+F167</f>
        <v>0.40972222222222221</v>
      </c>
    </row>
    <row r="174" spans="2:6" x14ac:dyDescent="0.25">
      <c r="B174" t="s">
        <v>14</v>
      </c>
      <c r="C174" s="2">
        <f>C168</f>
        <v>0.21921921921921922</v>
      </c>
      <c r="D174" s="2">
        <f>D168</f>
        <v>0.15161290322580645</v>
      </c>
      <c r="E174" s="2">
        <f>E168</f>
        <v>0.25291828793774318</v>
      </c>
      <c r="F174" s="2">
        <f>F168</f>
        <v>0.24768518518518517</v>
      </c>
    </row>
    <row r="180" spans="1:7" x14ac:dyDescent="0.25">
      <c r="A180" s="5" t="s">
        <v>58</v>
      </c>
    </row>
    <row r="181" spans="1:7" x14ac:dyDescent="0.25">
      <c r="A181" t="s">
        <v>1</v>
      </c>
    </row>
    <row r="182" spans="1:7" x14ac:dyDescent="0.25">
      <c r="C182" t="s">
        <v>3</v>
      </c>
      <c r="D182" t="s">
        <v>40</v>
      </c>
    </row>
    <row r="183" spans="1:7" s="3" customFormat="1" ht="60" x14ac:dyDescent="0.25">
      <c r="D183" s="3" t="s">
        <v>41</v>
      </c>
      <c r="E183" s="3" t="s">
        <v>42</v>
      </c>
      <c r="F183" s="3" t="s">
        <v>43</v>
      </c>
      <c r="G183" s="3" t="s">
        <v>44</v>
      </c>
    </row>
    <row r="184" spans="1:7" x14ac:dyDescent="0.25">
      <c r="A184" t="s">
        <v>18</v>
      </c>
      <c r="B184" t="s">
        <v>10</v>
      </c>
      <c r="C184">
        <v>75</v>
      </c>
      <c r="D184">
        <v>16</v>
      </c>
      <c r="E184">
        <v>24</v>
      </c>
      <c r="F184">
        <v>20</v>
      </c>
      <c r="G184">
        <v>15</v>
      </c>
    </row>
    <row r="185" spans="1:7" x14ac:dyDescent="0.25">
      <c r="B185" t="s">
        <v>11</v>
      </c>
      <c r="C185">
        <v>261</v>
      </c>
      <c r="D185">
        <v>63</v>
      </c>
      <c r="E185">
        <v>60</v>
      </c>
      <c r="F185">
        <v>81</v>
      </c>
      <c r="G185">
        <v>57</v>
      </c>
    </row>
    <row r="186" spans="1:7" x14ac:dyDescent="0.25">
      <c r="B186" t="s">
        <v>12</v>
      </c>
      <c r="C186">
        <v>202</v>
      </c>
      <c r="D186">
        <v>61</v>
      </c>
      <c r="E186">
        <v>55</v>
      </c>
      <c r="F186">
        <v>41</v>
      </c>
      <c r="G186">
        <v>45</v>
      </c>
    </row>
    <row r="187" spans="1:7" x14ac:dyDescent="0.25">
      <c r="B187" t="s">
        <v>13</v>
      </c>
      <c r="C187">
        <v>242</v>
      </c>
      <c r="D187">
        <v>82</v>
      </c>
      <c r="E187">
        <v>61</v>
      </c>
      <c r="F187">
        <v>58</v>
      </c>
      <c r="G187">
        <v>41</v>
      </c>
    </row>
    <row r="188" spans="1:7" x14ac:dyDescent="0.25">
      <c r="B188" t="s">
        <v>14</v>
      </c>
      <c r="C188">
        <v>219</v>
      </c>
      <c r="D188">
        <v>59</v>
      </c>
      <c r="E188">
        <v>61</v>
      </c>
      <c r="F188">
        <v>53</v>
      </c>
      <c r="G188">
        <v>46</v>
      </c>
    </row>
    <row r="189" spans="1:7" x14ac:dyDescent="0.25">
      <c r="A189" t="s">
        <v>3</v>
      </c>
      <c r="C189">
        <v>999</v>
      </c>
      <c r="D189">
        <v>281</v>
      </c>
      <c r="E189">
        <v>261</v>
      </c>
      <c r="F189">
        <v>253</v>
      </c>
      <c r="G189">
        <v>204</v>
      </c>
    </row>
    <row r="193" spans="2:7" ht="60" x14ac:dyDescent="0.25">
      <c r="C193" s="3" t="s">
        <v>21</v>
      </c>
      <c r="D193" s="3" t="s">
        <v>41</v>
      </c>
      <c r="E193" s="3" t="s">
        <v>42</v>
      </c>
      <c r="F193" s="3" t="s">
        <v>43</v>
      </c>
      <c r="G193" s="3" t="s">
        <v>44</v>
      </c>
    </row>
    <row r="194" spans="2:7" x14ac:dyDescent="0.25">
      <c r="B194" t="s">
        <v>10</v>
      </c>
      <c r="C194" s="1">
        <f>C184/C189</f>
        <v>7.5075075075075076E-2</v>
      </c>
      <c r="D194" s="1">
        <f>D184/D189</f>
        <v>5.6939501779359428E-2</v>
      </c>
      <c r="E194" s="1">
        <f>E184/E189</f>
        <v>9.1954022988505746E-2</v>
      </c>
      <c r="F194" s="1">
        <f>F184/F189</f>
        <v>7.9051383399209488E-2</v>
      </c>
      <c r="G194" s="1">
        <f>G184/G189</f>
        <v>7.3529411764705885E-2</v>
      </c>
    </row>
    <row r="195" spans="2:7" x14ac:dyDescent="0.25">
      <c r="B195" t="s">
        <v>11</v>
      </c>
      <c r="C195" s="1">
        <f>C185/C189</f>
        <v>0.26126126126126126</v>
      </c>
      <c r="D195" s="1">
        <f>D185/D189</f>
        <v>0.22419928825622776</v>
      </c>
      <c r="E195" s="1">
        <f>E185/E189</f>
        <v>0.22988505747126436</v>
      </c>
      <c r="F195" s="1">
        <f>F185/F189</f>
        <v>0.3201581027667984</v>
      </c>
      <c r="G195" s="1">
        <f>G185/G189</f>
        <v>0.27941176470588236</v>
      </c>
    </row>
    <row r="196" spans="2:7" x14ac:dyDescent="0.25">
      <c r="B196" t="s">
        <v>12</v>
      </c>
      <c r="C196" s="1">
        <f>C186/C189</f>
        <v>0.2022022022022022</v>
      </c>
      <c r="D196" s="1">
        <f>D186/D189</f>
        <v>0.21708185053380782</v>
      </c>
      <c r="E196" s="1">
        <f>E186/E189</f>
        <v>0.21072796934865901</v>
      </c>
      <c r="F196" s="1">
        <f>F186/F189</f>
        <v>0.16205533596837945</v>
      </c>
      <c r="G196" s="1">
        <f>G186/G189</f>
        <v>0.22058823529411764</v>
      </c>
    </row>
    <row r="197" spans="2:7" x14ac:dyDescent="0.25">
      <c r="B197" t="s">
        <v>13</v>
      </c>
      <c r="C197" s="1">
        <f>C187/C189</f>
        <v>0.24224224224224225</v>
      </c>
      <c r="D197" s="1">
        <f>D187/D189</f>
        <v>0.29181494661921709</v>
      </c>
      <c r="E197" s="1">
        <f>E187/E189</f>
        <v>0.23371647509578544</v>
      </c>
      <c r="F197" s="1">
        <f>F187/F189</f>
        <v>0.22924901185770752</v>
      </c>
      <c r="G197" s="1">
        <f>G187/G189</f>
        <v>0.20098039215686275</v>
      </c>
    </row>
    <row r="198" spans="2:7" x14ac:dyDescent="0.25">
      <c r="B198" t="s">
        <v>14</v>
      </c>
      <c r="C198" s="1">
        <f>C188/C189</f>
        <v>0.21921921921921922</v>
      </c>
      <c r="D198" s="1">
        <f>D188/D189</f>
        <v>0.20996441281138789</v>
      </c>
      <c r="E198" s="1">
        <f>E188/E189</f>
        <v>0.23371647509578544</v>
      </c>
      <c r="F198" s="1">
        <f>F188/F189</f>
        <v>0.20948616600790515</v>
      </c>
      <c r="G198" s="1">
        <f>G188/G189</f>
        <v>0.22549019607843138</v>
      </c>
    </row>
    <row r="201" spans="2:7" ht="60" x14ac:dyDescent="0.25">
      <c r="C201" s="3" t="s">
        <v>21</v>
      </c>
      <c r="D201" s="3" t="s">
        <v>41</v>
      </c>
      <c r="E201" s="3" t="s">
        <v>42</v>
      </c>
      <c r="F201" s="3" t="s">
        <v>43</v>
      </c>
      <c r="G201" s="3" t="s">
        <v>44</v>
      </c>
    </row>
    <row r="202" spans="2:7" x14ac:dyDescent="0.25">
      <c r="B202" t="s">
        <v>28</v>
      </c>
      <c r="C202" s="2">
        <f>C194+C195</f>
        <v>0.33633633633633631</v>
      </c>
      <c r="D202" s="2">
        <f>D194+D195</f>
        <v>0.28113879003558717</v>
      </c>
      <c r="E202" s="2">
        <f>E194+E195</f>
        <v>0.32183908045977011</v>
      </c>
      <c r="F202" s="2">
        <f>F194+F195</f>
        <v>0.39920948616600788</v>
      </c>
      <c r="G202" s="2">
        <f>G194+G195</f>
        <v>0.35294117647058826</v>
      </c>
    </row>
    <row r="203" spans="2:7" x14ac:dyDescent="0.25">
      <c r="B203" t="s">
        <v>29</v>
      </c>
      <c r="C203" s="2">
        <f>C196+C197</f>
        <v>0.44444444444444442</v>
      </c>
      <c r="D203" s="2">
        <f>D196+D197</f>
        <v>0.50889679715302494</v>
      </c>
      <c r="E203" s="2">
        <f>E196+E197</f>
        <v>0.44444444444444442</v>
      </c>
      <c r="F203" s="2">
        <f>F196+F197</f>
        <v>0.39130434782608697</v>
      </c>
      <c r="G203" s="2">
        <f>G196+G197</f>
        <v>0.42156862745098039</v>
      </c>
    </row>
    <row r="204" spans="2:7" x14ac:dyDescent="0.25">
      <c r="B204" t="s">
        <v>14</v>
      </c>
      <c r="C204" s="2">
        <f>C198</f>
        <v>0.21921921921921922</v>
      </c>
      <c r="D204" s="2">
        <f>D198</f>
        <v>0.20996441281138789</v>
      </c>
      <c r="E204" s="2">
        <f>E198</f>
        <v>0.23371647509578544</v>
      </c>
      <c r="F204" s="2">
        <f>F198</f>
        <v>0.20948616600790515</v>
      </c>
      <c r="G204" s="2">
        <f>G198</f>
        <v>0.22549019607843138</v>
      </c>
    </row>
    <row r="210" spans="1:7" x14ac:dyDescent="0.25">
      <c r="A210" s="5" t="s">
        <v>64</v>
      </c>
    </row>
    <row r="211" spans="1:7" x14ac:dyDescent="0.25">
      <c r="A211" t="s">
        <v>1</v>
      </c>
    </row>
    <row r="212" spans="1:7" x14ac:dyDescent="0.25">
      <c r="C212" t="s">
        <v>3</v>
      </c>
      <c r="D212" t="s">
        <v>46</v>
      </c>
    </row>
    <row r="213" spans="1:7" s="3" customFormat="1" ht="60" x14ac:dyDescent="0.25">
      <c r="D213" s="3" t="s">
        <v>47</v>
      </c>
      <c r="E213" s="3" t="s">
        <v>48</v>
      </c>
      <c r="F213" s="3" t="s">
        <v>49</v>
      </c>
      <c r="G213" s="3" t="s">
        <v>50</v>
      </c>
    </row>
    <row r="214" spans="1:7" x14ac:dyDescent="0.25">
      <c r="A214" t="s">
        <v>18</v>
      </c>
      <c r="B214" t="s">
        <v>10</v>
      </c>
      <c r="C214">
        <v>76</v>
      </c>
      <c r="D214">
        <v>12</v>
      </c>
      <c r="E214">
        <v>59</v>
      </c>
      <c r="F214">
        <v>1</v>
      </c>
      <c r="G214">
        <v>4</v>
      </c>
    </row>
    <row r="215" spans="1:7" x14ac:dyDescent="0.25">
      <c r="B215" t="s">
        <v>11</v>
      </c>
      <c r="C215">
        <v>263</v>
      </c>
      <c r="D215">
        <v>48</v>
      </c>
      <c r="E215">
        <v>180</v>
      </c>
      <c r="F215">
        <v>3</v>
      </c>
      <c r="G215">
        <v>32</v>
      </c>
    </row>
    <row r="216" spans="1:7" x14ac:dyDescent="0.25">
      <c r="B216" t="s">
        <v>12</v>
      </c>
      <c r="C216">
        <v>202</v>
      </c>
      <c r="D216">
        <v>87</v>
      </c>
      <c r="E216">
        <v>86</v>
      </c>
      <c r="F216">
        <v>2</v>
      </c>
      <c r="G216">
        <v>27</v>
      </c>
    </row>
    <row r="217" spans="1:7" x14ac:dyDescent="0.25">
      <c r="B217" t="s">
        <v>13</v>
      </c>
      <c r="C217">
        <v>244</v>
      </c>
      <c r="D217">
        <v>171</v>
      </c>
      <c r="E217">
        <v>29</v>
      </c>
      <c r="F217">
        <v>5</v>
      </c>
      <c r="G217">
        <v>39</v>
      </c>
    </row>
    <row r="218" spans="1:7" x14ac:dyDescent="0.25">
      <c r="B218" t="s">
        <v>14</v>
      </c>
      <c r="C218">
        <v>219</v>
      </c>
      <c r="D218">
        <v>65</v>
      </c>
      <c r="E218">
        <v>58</v>
      </c>
      <c r="F218">
        <v>2</v>
      </c>
      <c r="G218">
        <v>94</v>
      </c>
    </row>
    <row r="219" spans="1:7" x14ac:dyDescent="0.25">
      <c r="A219" t="s">
        <v>3</v>
      </c>
      <c r="C219">
        <v>1004</v>
      </c>
      <c r="D219">
        <v>383</v>
      </c>
      <c r="E219">
        <v>412</v>
      </c>
      <c r="F219">
        <v>13</v>
      </c>
      <c r="G219">
        <v>196</v>
      </c>
    </row>
    <row r="223" spans="1:7" ht="60" x14ac:dyDescent="0.25">
      <c r="C223" s="3" t="s">
        <v>21</v>
      </c>
      <c r="D223" s="3" t="s">
        <v>47</v>
      </c>
      <c r="E223" s="3" t="s">
        <v>48</v>
      </c>
      <c r="F223" s="3" t="s">
        <v>49</v>
      </c>
      <c r="G223" s="3" t="s">
        <v>50</v>
      </c>
    </row>
    <row r="224" spans="1:7" x14ac:dyDescent="0.25">
      <c r="B224" t="s">
        <v>10</v>
      </c>
      <c r="C224" s="1">
        <f>C214/C219</f>
        <v>7.5697211155378488E-2</v>
      </c>
      <c r="D224" s="1">
        <f>D214/D219</f>
        <v>3.1331592689295036E-2</v>
      </c>
      <c r="E224" s="1">
        <f>E214/E219</f>
        <v>0.14320388349514562</v>
      </c>
      <c r="F224" s="1">
        <f>F214/F219</f>
        <v>7.6923076923076927E-2</v>
      </c>
      <c r="G224" s="1">
        <f>G214/G219</f>
        <v>2.0408163265306121E-2</v>
      </c>
    </row>
    <row r="225" spans="2:7" x14ac:dyDescent="0.25">
      <c r="B225" t="s">
        <v>11</v>
      </c>
      <c r="C225" s="1">
        <f>C215/C219</f>
        <v>0.26195219123505975</v>
      </c>
      <c r="D225" s="1">
        <f>D215/D219</f>
        <v>0.12532637075718014</v>
      </c>
      <c r="E225" s="1">
        <f>E215/E219</f>
        <v>0.43689320388349512</v>
      </c>
      <c r="F225" s="1">
        <f>F215/F219</f>
        <v>0.23076923076923078</v>
      </c>
      <c r="G225" s="1">
        <f>G215/G219</f>
        <v>0.16326530612244897</v>
      </c>
    </row>
    <row r="226" spans="2:7" x14ac:dyDescent="0.25">
      <c r="B226" t="s">
        <v>12</v>
      </c>
      <c r="C226" s="1">
        <f>C216/C219</f>
        <v>0.20119521912350596</v>
      </c>
      <c r="D226" s="1">
        <f>D216/D219</f>
        <v>0.22715404699738903</v>
      </c>
      <c r="E226" s="1">
        <f>E216/E219</f>
        <v>0.20873786407766989</v>
      </c>
      <c r="F226" s="1">
        <f>F216/F219</f>
        <v>0.15384615384615385</v>
      </c>
      <c r="G226" s="1">
        <f>G216/G219</f>
        <v>0.13775510204081631</v>
      </c>
    </row>
    <row r="227" spans="2:7" x14ac:dyDescent="0.25">
      <c r="B227" t="s">
        <v>13</v>
      </c>
      <c r="C227" s="1">
        <f>C217/C219</f>
        <v>0.24302788844621515</v>
      </c>
      <c r="D227" s="1">
        <f>D217/D219</f>
        <v>0.44647519582245432</v>
      </c>
      <c r="E227" s="1">
        <f>E217/E219</f>
        <v>7.0388349514563103E-2</v>
      </c>
      <c r="F227" s="1">
        <f>F217/F219</f>
        <v>0.38461538461538464</v>
      </c>
      <c r="G227" s="1">
        <f>G217/G219</f>
        <v>0.19897959183673469</v>
      </c>
    </row>
    <row r="228" spans="2:7" x14ac:dyDescent="0.25">
      <c r="B228" t="s">
        <v>14</v>
      </c>
      <c r="C228" s="1">
        <f>C218/C219</f>
        <v>0.21812749003984064</v>
      </c>
      <c r="D228" s="1">
        <f>D218/D219</f>
        <v>0.16971279373368145</v>
      </c>
      <c r="E228" s="1">
        <f>E218/E219</f>
        <v>0.14077669902912621</v>
      </c>
      <c r="F228" s="1">
        <f>F218/F219</f>
        <v>0.15384615384615385</v>
      </c>
      <c r="G228" s="1">
        <f>G218/G219</f>
        <v>0.47959183673469385</v>
      </c>
    </row>
    <row r="231" spans="2:7" ht="60" x14ac:dyDescent="0.25">
      <c r="C231" s="3" t="s">
        <v>21</v>
      </c>
      <c r="D231" s="3" t="s">
        <v>47</v>
      </c>
      <c r="E231" s="3" t="s">
        <v>48</v>
      </c>
      <c r="F231" s="3" t="s">
        <v>49</v>
      </c>
      <c r="G231" s="3" t="s">
        <v>50</v>
      </c>
    </row>
    <row r="232" spans="2:7" x14ac:dyDescent="0.25">
      <c r="B232" t="s">
        <v>28</v>
      </c>
      <c r="C232" s="2">
        <f>C224+C225</f>
        <v>0.33764940239043822</v>
      </c>
      <c r="D232" s="2">
        <f>D224+D225</f>
        <v>0.15665796344647517</v>
      </c>
      <c r="E232" s="2">
        <f>E224+E225</f>
        <v>0.58009708737864074</v>
      </c>
      <c r="F232" s="2">
        <f>F224+F225</f>
        <v>0.30769230769230771</v>
      </c>
      <c r="G232" s="2">
        <f>G224+G225</f>
        <v>0.18367346938775508</v>
      </c>
    </row>
    <row r="233" spans="2:7" x14ac:dyDescent="0.25">
      <c r="B233" t="s">
        <v>29</v>
      </c>
      <c r="C233" s="2">
        <f>C226+C227</f>
        <v>0.44422310756972111</v>
      </c>
      <c r="D233" s="2">
        <f>D226+D227</f>
        <v>0.67362924281984338</v>
      </c>
      <c r="E233" s="2">
        <f>E226+E227</f>
        <v>0.279126213592233</v>
      </c>
      <c r="F233" s="2">
        <f>F226+F227</f>
        <v>0.53846153846153855</v>
      </c>
      <c r="G233" s="2">
        <f>G226+G227</f>
        <v>0.33673469387755101</v>
      </c>
    </row>
    <row r="234" spans="2:7" x14ac:dyDescent="0.25">
      <c r="B234" t="s">
        <v>14</v>
      </c>
      <c r="C234" s="2">
        <f>C228</f>
        <v>0.21812749003984064</v>
      </c>
      <c r="D234" s="2">
        <f>D228</f>
        <v>0.16971279373368145</v>
      </c>
      <c r="E234" s="2">
        <f>E228</f>
        <v>0.14077669902912621</v>
      </c>
      <c r="F234" s="2">
        <f>F228</f>
        <v>0.15384615384615385</v>
      </c>
      <c r="G234" s="2">
        <f>G228</f>
        <v>0.47959183673469385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C0E446-AF7D-B645-8EDC-73C2E1AD397E}">
  <dimension ref="A2:H234"/>
  <sheetViews>
    <sheetView topLeftCell="A216" workbookViewId="0">
      <selection activeCell="A60" sqref="A60"/>
    </sheetView>
  </sheetViews>
  <sheetFormatPr baseColWidth="10" defaultRowHeight="19" x14ac:dyDescent="0.25"/>
  <cols>
    <col min="1" max="1" width="39.85546875" customWidth="1"/>
    <col min="2" max="2" width="33.140625" customWidth="1"/>
    <col min="5" max="5" width="13.28515625" customWidth="1"/>
  </cols>
  <sheetData>
    <row r="2" spans="1:8" x14ac:dyDescent="0.25">
      <c r="A2" s="5" t="s">
        <v>19</v>
      </c>
    </row>
    <row r="3" spans="1:8" x14ac:dyDescent="0.25">
      <c r="A3" t="s">
        <v>1</v>
      </c>
    </row>
    <row r="4" spans="1:8" x14ac:dyDescent="0.25">
      <c r="C4" t="s">
        <v>3</v>
      </c>
      <c r="D4" t="s">
        <v>2</v>
      </c>
    </row>
    <row r="5" spans="1:8" x14ac:dyDescent="0.25">
      <c r="D5" t="s">
        <v>4</v>
      </c>
      <c r="E5" t="s">
        <v>6</v>
      </c>
      <c r="F5" t="s">
        <v>5</v>
      </c>
      <c r="G5" t="s">
        <v>7</v>
      </c>
      <c r="H5" t="s">
        <v>8</v>
      </c>
    </row>
    <row r="6" spans="1:8" x14ac:dyDescent="0.25">
      <c r="A6" t="s">
        <v>20</v>
      </c>
      <c r="B6" t="s">
        <v>10</v>
      </c>
      <c r="C6">
        <v>289</v>
      </c>
      <c r="D6">
        <v>152</v>
      </c>
      <c r="E6">
        <v>98</v>
      </c>
      <c r="F6">
        <v>26</v>
      </c>
      <c r="G6">
        <v>8</v>
      </c>
      <c r="H6">
        <v>5</v>
      </c>
    </row>
    <row r="7" spans="1:8" x14ac:dyDescent="0.25">
      <c r="B7" t="s">
        <v>11</v>
      </c>
      <c r="C7">
        <v>231</v>
      </c>
      <c r="D7">
        <v>71</v>
      </c>
      <c r="E7">
        <v>81</v>
      </c>
      <c r="F7">
        <v>65</v>
      </c>
      <c r="G7">
        <v>4</v>
      </c>
      <c r="H7">
        <v>10</v>
      </c>
    </row>
    <row r="8" spans="1:8" x14ac:dyDescent="0.25">
      <c r="B8" t="s">
        <v>12</v>
      </c>
      <c r="C8">
        <v>110</v>
      </c>
      <c r="D8">
        <v>16</v>
      </c>
      <c r="E8">
        <v>41</v>
      </c>
      <c r="F8">
        <v>46</v>
      </c>
      <c r="G8">
        <v>2</v>
      </c>
      <c r="H8">
        <v>5</v>
      </c>
    </row>
    <row r="9" spans="1:8" x14ac:dyDescent="0.25">
      <c r="B9" t="s">
        <v>13</v>
      </c>
      <c r="C9">
        <v>222</v>
      </c>
      <c r="D9">
        <v>15</v>
      </c>
      <c r="E9">
        <v>52</v>
      </c>
      <c r="F9">
        <v>141</v>
      </c>
      <c r="G9">
        <v>8</v>
      </c>
      <c r="H9">
        <v>6</v>
      </c>
    </row>
    <row r="10" spans="1:8" x14ac:dyDescent="0.25">
      <c r="B10" t="s">
        <v>14</v>
      </c>
      <c r="C10">
        <v>148</v>
      </c>
      <c r="D10">
        <v>33</v>
      </c>
      <c r="E10">
        <v>44</v>
      </c>
      <c r="F10">
        <v>44</v>
      </c>
      <c r="G10">
        <v>6</v>
      </c>
      <c r="H10">
        <v>21</v>
      </c>
    </row>
    <row r="11" spans="1:8" x14ac:dyDescent="0.25">
      <c r="A11" t="s">
        <v>3</v>
      </c>
      <c r="C11">
        <v>1000</v>
      </c>
      <c r="D11">
        <v>287</v>
      </c>
      <c r="E11">
        <v>316</v>
      </c>
      <c r="F11">
        <v>322</v>
      </c>
      <c r="G11">
        <v>28</v>
      </c>
      <c r="H11">
        <v>47</v>
      </c>
    </row>
    <row r="15" spans="1:8" ht="40" x14ac:dyDescent="0.25">
      <c r="C15" s="3" t="s">
        <v>21</v>
      </c>
      <c r="D15" s="3" t="s">
        <v>4</v>
      </c>
      <c r="E15" s="3" t="s">
        <v>6</v>
      </c>
      <c r="F15" s="3" t="s">
        <v>5</v>
      </c>
      <c r="G15" s="3" t="s">
        <v>7</v>
      </c>
      <c r="H15" s="3" t="s">
        <v>8</v>
      </c>
    </row>
    <row r="16" spans="1:8" x14ac:dyDescent="0.25">
      <c r="B16" t="s">
        <v>10</v>
      </c>
      <c r="C16" s="1">
        <f t="shared" ref="C16:H16" si="0">C6/C11</f>
        <v>0.28899999999999998</v>
      </c>
      <c r="D16" s="1">
        <f t="shared" si="0"/>
        <v>0.52961672473867594</v>
      </c>
      <c r="E16" s="1">
        <f t="shared" si="0"/>
        <v>0.310126582278481</v>
      </c>
      <c r="F16" s="1">
        <f t="shared" si="0"/>
        <v>8.0745341614906832E-2</v>
      </c>
      <c r="G16" s="1">
        <f t="shared" si="0"/>
        <v>0.2857142857142857</v>
      </c>
      <c r="H16" s="1">
        <f t="shared" si="0"/>
        <v>0.10638297872340426</v>
      </c>
    </row>
    <row r="17" spans="1:8" x14ac:dyDescent="0.25">
      <c r="B17" t="s">
        <v>11</v>
      </c>
      <c r="C17" s="1">
        <f t="shared" ref="C17:H17" si="1">C7/C11</f>
        <v>0.23100000000000001</v>
      </c>
      <c r="D17" s="1">
        <f t="shared" si="1"/>
        <v>0.24738675958188153</v>
      </c>
      <c r="E17" s="1">
        <f t="shared" si="1"/>
        <v>0.25632911392405061</v>
      </c>
      <c r="F17" s="1">
        <f t="shared" si="1"/>
        <v>0.20186335403726707</v>
      </c>
      <c r="G17" s="1">
        <f t="shared" si="1"/>
        <v>0.14285714285714285</v>
      </c>
      <c r="H17" s="1">
        <f t="shared" si="1"/>
        <v>0.21276595744680851</v>
      </c>
    </row>
    <row r="18" spans="1:8" x14ac:dyDescent="0.25">
      <c r="B18" t="s">
        <v>12</v>
      </c>
      <c r="C18" s="1">
        <f t="shared" ref="C18:H18" si="2">C8/C11</f>
        <v>0.11</v>
      </c>
      <c r="D18" s="1">
        <f t="shared" si="2"/>
        <v>5.5749128919860627E-2</v>
      </c>
      <c r="E18" s="1">
        <f t="shared" si="2"/>
        <v>0.12974683544303797</v>
      </c>
      <c r="F18" s="1">
        <f t="shared" si="2"/>
        <v>0.14285714285714285</v>
      </c>
      <c r="G18" s="1">
        <f t="shared" si="2"/>
        <v>7.1428571428571425E-2</v>
      </c>
      <c r="H18" s="1">
        <f t="shared" si="2"/>
        <v>0.10638297872340426</v>
      </c>
    </row>
    <row r="19" spans="1:8" x14ac:dyDescent="0.25">
      <c r="B19" t="s">
        <v>13</v>
      </c>
      <c r="C19" s="1">
        <f t="shared" ref="C19:H19" si="3">C9/C11</f>
        <v>0.222</v>
      </c>
      <c r="D19" s="1">
        <f t="shared" si="3"/>
        <v>5.2264808362369339E-2</v>
      </c>
      <c r="E19" s="1">
        <f t="shared" si="3"/>
        <v>0.16455696202531644</v>
      </c>
      <c r="F19" s="1">
        <f t="shared" si="3"/>
        <v>0.43788819875776397</v>
      </c>
      <c r="G19" s="1">
        <f t="shared" si="3"/>
        <v>0.2857142857142857</v>
      </c>
      <c r="H19" s="1">
        <f t="shared" si="3"/>
        <v>0.1276595744680851</v>
      </c>
    </row>
    <row r="20" spans="1:8" x14ac:dyDescent="0.25">
      <c r="B20" t="s">
        <v>14</v>
      </c>
      <c r="C20" s="1">
        <f t="shared" ref="C20:H20" si="4">C10/C11</f>
        <v>0.14799999999999999</v>
      </c>
      <c r="D20" s="1">
        <f t="shared" si="4"/>
        <v>0.11498257839721254</v>
      </c>
      <c r="E20" s="1">
        <f t="shared" si="4"/>
        <v>0.13924050632911392</v>
      </c>
      <c r="F20" s="1">
        <f t="shared" si="4"/>
        <v>0.13664596273291926</v>
      </c>
      <c r="G20" s="1">
        <f t="shared" si="4"/>
        <v>0.21428571428571427</v>
      </c>
      <c r="H20" s="1">
        <f t="shared" si="4"/>
        <v>0.44680851063829785</v>
      </c>
    </row>
    <row r="23" spans="1:8" ht="40" x14ac:dyDescent="0.25">
      <c r="C23" s="3" t="s">
        <v>21</v>
      </c>
      <c r="D23" s="3" t="s">
        <v>4</v>
      </c>
      <c r="E23" s="3" t="s">
        <v>6</v>
      </c>
      <c r="F23" s="3" t="s">
        <v>5</v>
      </c>
      <c r="G23" s="3" t="s">
        <v>7</v>
      </c>
      <c r="H23" s="3" t="s">
        <v>8</v>
      </c>
    </row>
    <row r="24" spans="1:8" x14ac:dyDescent="0.25">
      <c r="B24" t="s">
        <v>28</v>
      </c>
      <c r="C24" s="2">
        <f t="shared" ref="C24:H24" si="5">C16+C17</f>
        <v>0.52</v>
      </c>
      <c r="D24" s="2">
        <f t="shared" si="5"/>
        <v>0.77700348432055744</v>
      </c>
      <c r="E24" s="2">
        <f t="shared" si="5"/>
        <v>0.56645569620253156</v>
      </c>
      <c r="F24" s="2">
        <f t="shared" si="5"/>
        <v>0.28260869565217389</v>
      </c>
      <c r="G24" s="2">
        <f t="shared" si="5"/>
        <v>0.42857142857142855</v>
      </c>
      <c r="H24" s="2">
        <f t="shared" si="5"/>
        <v>0.31914893617021278</v>
      </c>
    </row>
    <row r="25" spans="1:8" x14ac:dyDescent="0.25">
      <c r="B25" t="s">
        <v>29</v>
      </c>
      <c r="C25" s="2">
        <f t="shared" ref="C25:H25" si="6">C18+C19</f>
        <v>0.33200000000000002</v>
      </c>
      <c r="D25" s="2">
        <f t="shared" si="6"/>
        <v>0.10801393728222997</v>
      </c>
      <c r="E25" s="2">
        <f t="shared" si="6"/>
        <v>0.29430379746835444</v>
      </c>
      <c r="F25" s="2">
        <f t="shared" si="6"/>
        <v>0.58074534161490687</v>
      </c>
      <c r="G25" s="2">
        <f t="shared" si="6"/>
        <v>0.3571428571428571</v>
      </c>
      <c r="H25" s="2">
        <f t="shared" si="6"/>
        <v>0.23404255319148937</v>
      </c>
    </row>
    <row r="26" spans="1:8" x14ac:dyDescent="0.25">
      <c r="B26" t="s">
        <v>14</v>
      </c>
      <c r="C26" s="2">
        <f t="shared" ref="C26:H26" si="7">C20</f>
        <v>0.14799999999999999</v>
      </c>
      <c r="D26" s="2">
        <f t="shared" si="7"/>
        <v>0.11498257839721254</v>
      </c>
      <c r="E26" s="2">
        <f t="shared" si="7"/>
        <v>0.13924050632911392</v>
      </c>
      <c r="F26" s="2">
        <f t="shared" si="7"/>
        <v>0.13664596273291926</v>
      </c>
      <c r="G26" s="2">
        <f t="shared" si="7"/>
        <v>0.21428571428571427</v>
      </c>
      <c r="H26" s="2">
        <f t="shared" si="7"/>
        <v>0.44680851063829785</v>
      </c>
    </row>
    <row r="30" spans="1:8" x14ac:dyDescent="0.25">
      <c r="A30" s="5" t="s">
        <v>53</v>
      </c>
    </row>
    <row r="31" spans="1:8" x14ac:dyDescent="0.25">
      <c r="A31" t="s">
        <v>1</v>
      </c>
    </row>
    <row r="32" spans="1:8" x14ac:dyDescent="0.25">
      <c r="C32" t="s">
        <v>3</v>
      </c>
      <c r="D32" t="s">
        <v>23</v>
      </c>
    </row>
    <row r="33" spans="1:6" s="3" customFormat="1" ht="120" x14ac:dyDescent="0.25">
      <c r="D33" s="3" t="s">
        <v>24</v>
      </c>
      <c r="E33" s="3" t="s">
        <v>25</v>
      </c>
      <c r="F33" s="3" t="s">
        <v>26</v>
      </c>
    </row>
    <row r="34" spans="1:6" x14ac:dyDescent="0.25">
      <c r="A34" t="s">
        <v>20</v>
      </c>
      <c r="B34" t="s">
        <v>10</v>
      </c>
      <c r="C34">
        <v>289</v>
      </c>
      <c r="D34">
        <v>176</v>
      </c>
      <c r="E34">
        <v>84</v>
      </c>
      <c r="F34">
        <v>29</v>
      </c>
    </row>
    <row r="35" spans="1:6" x14ac:dyDescent="0.25">
      <c r="B35" t="s">
        <v>11</v>
      </c>
      <c r="C35">
        <v>231</v>
      </c>
      <c r="D35">
        <v>138</v>
      </c>
      <c r="E35">
        <v>55</v>
      </c>
      <c r="F35">
        <v>38</v>
      </c>
    </row>
    <row r="36" spans="1:6" x14ac:dyDescent="0.25">
      <c r="B36" t="s">
        <v>12</v>
      </c>
      <c r="C36">
        <v>110</v>
      </c>
      <c r="D36">
        <v>83</v>
      </c>
      <c r="E36">
        <v>12</v>
      </c>
      <c r="F36">
        <v>15</v>
      </c>
    </row>
    <row r="37" spans="1:6" x14ac:dyDescent="0.25">
      <c r="B37" t="s">
        <v>13</v>
      </c>
      <c r="C37">
        <v>222</v>
      </c>
      <c r="D37">
        <v>171</v>
      </c>
      <c r="E37">
        <v>17</v>
      </c>
      <c r="F37">
        <v>34</v>
      </c>
    </row>
    <row r="38" spans="1:6" x14ac:dyDescent="0.25">
      <c r="B38" t="s">
        <v>14</v>
      </c>
      <c r="C38">
        <v>146</v>
      </c>
      <c r="D38">
        <v>88</v>
      </c>
      <c r="E38">
        <v>42</v>
      </c>
      <c r="F38">
        <v>16</v>
      </c>
    </row>
    <row r="39" spans="1:6" x14ac:dyDescent="0.25">
      <c r="A39" t="s">
        <v>3</v>
      </c>
      <c r="C39">
        <v>998</v>
      </c>
      <c r="D39">
        <v>656</v>
      </c>
      <c r="E39">
        <v>210</v>
      </c>
      <c r="F39">
        <v>132</v>
      </c>
    </row>
    <row r="43" spans="1:6" ht="100" x14ac:dyDescent="0.25">
      <c r="C43" s="3" t="s">
        <v>21</v>
      </c>
      <c r="D43" s="3" t="s">
        <v>24</v>
      </c>
      <c r="E43" s="3" t="s">
        <v>25</v>
      </c>
      <c r="F43" s="3" t="s">
        <v>27</v>
      </c>
    </row>
    <row r="44" spans="1:6" x14ac:dyDescent="0.25">
      <c r="B44" t="s">
        <v>10</v>
      </c>
      <c r="C44" s="1">
        <f>C34/C39</f>
        <v>0.28957915831663328</v>
      </c>
      <c r="D44" s="1">
        <f>D34/D39</f>
        <v>0.26829268292682928</v>
      </c>
      <c r="E44" s="1">
        <f>E34/E39</f>
        <v>0.4</v>
      </c>
      <c r="F44" s="1">
        <f>F34/F39</f>
        <v>0.2196969696969697</v>
      </c>
    </row>
    <row r="45" spans="1:6" x14ac:dyDescent="0.25">
      <c r="B45" t="s">
        <v>11</v>
      </c>
      <c r="C45" s="1">
        <f>C35/C39</f>
        <v>0.23146292585170342</v>
      </c>
      <c r="D45" s="1">
        <f>D35/D39</f>
        <v>0.21036585365853658</v>
      </c>
      <c r="E45" s="1">
        <f>E35/E39</f>
        <v>0.26190476190476192</v>
      </c>
      <c r="F45" s="1">
        <f>F35/F39</f>
        <v>0.2878787878787879</v>
      </c>
    </row>
    <row r="46" spans="1:6" x14ac:dyDescent="0.25">
      <c r="B46" t="s">
        <v>12</v>
      </c>
      <c r="C46" s="1">
        <f>C36/C39</f>
        <v>0.11022044088176353</v>
      </c>
      <c r="D46" s="1">
        <f>D36/D39</f>
        <v>0.12652439024390244</v>
      </c>
      <c r="E46" s="1">
        <f>E36/E39</f>
        <v>5.7142857142857141E-2</v>
      </c>
      <c r="F46" s="1">
        <f>F36/F39</f>
        <v>0.11363636363636363</v>
      </c>
    </row>
    <row r="47" spans="1:6" x14ac:dyDescent="0.25">
      <c r="B47" t="s">
        <v>13</v>
      </c>
      <c r="C47" s="1">
        <f>C37/C39</f>
        <v>0.22244488977955912</v>
      </c>
      <c r="D47" s="1">
        <f>D37/D39</f>
        <v>0.26067073170731708</v>
      </c>
      <c r="E47" s="1">
        <f>E37/E39</f>
        <v>8.0952380952380956E-2</v>
      </c>
      <c r="F47" s="1">
        <f>F37/F39</f>
        <v>0.25757575757575757</v>
      </c>
    </row>
    <row r="48" spans="1:6" x14ac:dyDescent="0.25">
      <c r="B48" t="s">
        <v>14</v>
      </c>
      <c r="C48" s="1">
        <f>C38/C39</f>
        <v>0.14629258517034069</v>
      </c>
      <c r="D48" s="1">
        <f>D38/D39</f>
        <v>0.13414634146341464</v>
      </c>
      <c r="E48" s="1">
        <f>E38/E39</f>
        <v>0.2</v>
      </c>
      <c r="F48" s="1">
        <f>F38/F39</f>
        <v>0.12121212121212122</v>
      </c>
    </row>
    <row r="51" spans="1:6" ht="100" x14ac:dyDescent="0.25">
      <c r="C51" s="3" t="s">
        <v>21</v>
      </c>
      <c r="D51" s="3" t="s">
        <v>24</v>
      </c>
      <c r="E51" s="3" t="s">
        <v>25</v>
      </c>
      <c r="F51" s="3" t="s">
        <v>27</v>
      </c>
    </row>
    <row r="52" spans="1:6" x14ac:dyDescent="0.25">
      <c r="B52" t="s">
        <v>28</v>
      </c>
      <c r="C52" s="2">
        <f>C44+C45</f>
        <v>0.52104208416833675</v>
      </c>
      <c r="D52" s="2">
        <f>D44+D45</f>
        <v>0.47865853658536583</v>
      </c>
      <c r="E52" s="2">
        <f>E44+E45</f>
        <v>0.661904761904762</v>
      </c>
      <c r="F52" s="2">
        <f>F44+F45</f>
        <v>0.50757575757575757</v>
      </c>
    </row>
    <row r="53" spans="1:6" x14ac:dyDescent="0.25">
      <c r="B53" t="s">
        <v>29</v>
      </c>
      <c r="C53" s="2">
        <f>C46+C47</f>
        <v>0.33266533066132264</v>
      </c>
      <c r="D53" s="2">
        <f>D46+D47</f>
        <v>0.38719512195121952</v>
      </c>
      <c r="E53" s="2">
        <f>E46+E47</f>
        <v>0.1380952380952381</v>
      </c>
      <c r="F53" s="2">
        <f>F46+F47</f>
        <v>0.37121212121212122</v>
      </c>
    </row>
    <row r="54" spans="1:6" x14ac:dyDescent="0.25">
      <c r="B54" t="s">
        <v>14</v>
      </c>
      <c r="C54" s="2">
        <f>C48</f>
        <v>0.14629258517034069</v>
      </c>
      <c r="D54" s="2">
        <f>D48</f>
        <v>0.13414634146341464</v>
      </c>
      <c r="E54" s="2">
        <f>E48</f>
        <v>0.2</v>
      </c>
      <c r="F54" s="2">
        <f>F48</f>
        <v>0.12121212121212122</v>
      </c>
    </row>
    <row r="60" spans="1:6" x14ac:dyDescent="0.25">
      <c r="A60" s="5" t="s">
        <v>110</v>
      </c>
    </row>
    <row r="61" spans="1:6" x14ac:dyDescent="0.25">
      <c r="A61" t="s">
        <v>1</v>
      </c>
    </row>
    <row r="62" spans="1:6" x14ac:dyDescent="0.25">
      <c r="C62" t="s">
        <v>3</v>
      </c>
      <c r="D62" t="s">
        <v>98</v>
      </c>
    </row>
    <row r="63" spans="1:6" x14ac:dyDescent="0.25">
      <c r="D63" t="s">
        <v>99</v>
      </c>
      <c r="E63" t="s">
        <v>100</v>
      </c>
    </row>
    <row r="64" spans="1:6" x14ac:dyDescent="0.25">
      <c r="A64" t="s">
        <v>20</v>
      </c>
      <c r="B64" t="s">
        <v>10</v>
      </c>
      <c r="C64">
        <v>290</v>
      </c>
      <c r="D64">
        <v>122</v>
      </c>
      <c r="E64">
        <v>168</v>
      </c>
    </row>
    <row r="65" spans="1:5" x14ac:dyDescent="0.25">
      <c r="B65" t="s">
        <v>11</v>
      </c>
      <c r="C65">
        <v>230</v>
      </c>
      <c r="D65">
        <v>124</v>
      </c>
      <c r="E65">
        <v>106</v>
      </c>
    </row>
    <row r="66" spans="1:5" x14ac:dyDescent="0.25">
      <c r="B66" t="s">
        <v>12</v>
      </c>
      <c r="C66">
        <v>110</v>
      </c>
      <c r="D66">
        <v>55</v>
      </c>
      <c r="E66">
        <v>55</v>
      </c>
    </row>
    <row r="67" spans="1:5" x14ac:dyDescent="0.25">
      <c r="B67" t="s">
        <v>13</v>
      </c>
      <c r="C67">
        <v>222</v>
      </c>
      <c r="D67">
        <v>122</v>
      </c>
      <c r="E67">
        <v>100</v>
      </c>
    </row>
    <row r="68" spans="1:5" x14ac:dyDescent="0.25">
      <c r="B68" t="s">
        <v>14</v>
      </c>
      <c r="C68">
        <v>147</v>
      </c>
      <c r="D68">
        <v>55</v>
      </c>
      <c r="E68">
        <v>92</v>
      </c>
    </row>
    <row r="69" spans="1:5" x14ac:dyDescent="0.25">
      <c r="A69" t="s">
        <v>3</v>
      </c>
      <c r="C69">
        <v>999</v>
      </c>
      <c r="D69">
        <v>478</v>
      </c>
      <c r="E69">
        <v>521</v>
      </c>
    </row>
    <row r="73" spans="1:5" ht="40" x14ac:dyDescent="0.25">
      <c r="C73" s="3" t="s">
        <v>21</v>
      </c>
      <c r="D73" t="s">
        <v>99</v>
      </c>
      <c r="E73" t="s">
        <v>100</v>
      </c>
    </row>
    <row r="74" spans="1:5" x14ac:dyDescent="0.25">
      <c r="B74" t="s">
        <v>10</v>
      </c>
      <c r="C74" s="1">
        <f>C64/C69</f>
        <v>0.2902902902902903</v>
      </c>
      <c r="D74" s="1">
        <f>D64/D69</f>
        <v>0.25523012552301255</v>
      </c>
      <c r="E74" s="1">
        <f>E64/E69</f>
        <v>0.32245681381957775</v>
      </c>
    </row>
    <row r="75" spans="1:5" x14ac:dyDescent="0.25">
      <c r="B75" t="s">
        <v>11</v>
      </c>
      <c r="C75" s="1">
        <f>C65/C69</f>
        <v>0.23023023023023023</v>
      </c>
      <c r="D75" s="1">
        <f>D65/D69</f>
        <v>0.2594142259414226</v>
      </c>
      <c r="E75" s="1">
        <f>E65/E69</f>
        <v>0.2034548944337812</v>
      </c>
    </row>
    <row r="76" spans="1:5" x14ac:dyDescent="0.25">
      <c r="B76" t="s">
        <v>12</v>
      </c>
      <c r="C76" s="1">
        <f>C66/C69</f>
        <v>0.11011011011011011</v>
      </c>
      <c r="D76" s="1">
        <f>D66/D69</f>
        <v>0.11506276150627615</v>
      </c>
      <c r="E76" s="1">
        <f>E66/E69</f>
        <v>0.10556621880998081</v>
      </c>
    </row>
    <row r="77" spans="1:5" x14ac:dyDescent="0.25">
      <c r="B77" t="s">
        <v>13</v>
      </c>
      <c r="C77" s="1">
        <f>C67/C69</f>
        <v>0.22222222222222221</v>
      </c>
      <c r="D77" s="1">
        <f>D67/D69</f>
        <v>0.25523012552301255</v>
      </c>
      <c r="E77" s="1">
        <f>E67/E69</f>
        <v>0.19193857965451055</v>
      </c>
    </row>
    <row r="78" spans="1:5" x14ac:dyDescent="0.25">
      <c r="B78" t="s">
        <v>14</v>
      </c>
      <c r="C78" s="1">
        <f>C68/C69</f>
        <v>0.14714714714714713</v>
      </c>
      <c r="D78" s="1">
        <f>D68/D69</f>
        <v>0.11506276150627615</v>
      </c>
      <c r="E78" s="1">
        <f>E68/E69</f>
        <v>0.1765834932821497</v>
      </c>
    </row>
    <row r="81" spans="1:7" ht="40" x14ac:dyDescent="0.25">
      <c r="C81" s="3" t="s">
        <v>21</v>
      </c>
      <c r="D81" t="s">
        <v>99</v>
      </c>
      <c r="E81" t="s">
        <v>100</v>
      </c>
    </row>
    <row r="82" spans="1:7" x14ac:dyDescent="0.25">
      <c r="B82" t="s">
        <v>28</v>
      </c>
      <c r="C82" s="2">
        <f>C74+C75</f>
        <v>0.52052052052052056</v>
      </c>
      <c r="D82" s="2">
        <f>D74+D75</f>
        <v>0.51464435146443521</v>
      </c>
      <c r="E82" s="2">
        <f>E74+E75</f>
        <v>0.52591170825335898</v>
      </c>
    </row>
    <row r="83" spans="1:7" x14ac:dyDescent="0.25">
      <c r="B83" t="s">
        <v>29</v>
      </c>
      <c r="C83" s="2">
        <f>C76+C77</f>
        <v>0.33233233233233234</v>
      </c>
      <c r="D83" s="2">
        <f>D76+D77</f>
        <v>0.3702928870292887</v>
      </c>
      <c r="E83" s="2">
        <f>E76+E77</f>
        <v>0.29750479846449135</v>
      </c>
    </row>
    <row r="84" spans="1:7" x14ac:dyDescent="0.25">
      <c r="B84" t="s">
        <v>14</v>
      </c>
      <c r="C84" s="2">
        <f>C78</f>
        <v>0.14714714714714713</v>
      </c>
      <c r="D84" s="2">
        <f>D78</f>
        <v>0.11506276150627615</v>
      </c>
      <c r="E84" s="2">
        <f>E78</f>
        <v>0.1765834932821497</v>
      </c>
    </row>
    <row r="90" spans="1:7" x14ac:dyDescent="0.25">
      <c r="A90" s="5" t="s">
        <v>111</v>
      </c>
    </row>
    <row r="91" spans="1:7" x14ac:dyDescent="0.25">
      <c r="A91" t="s">
        <v>1</v>
      </c>
    </row>
    <row r="92" spans="1:7" x14ac:dyDescent="0.25">
      <c r="C92" t="s">
        <v>3</v>
      </c>
      <c r="D92" t="s">
        <v>102</v>
      </c>
    </row>
    <row r="93" spans="1:7" ht="80" x14ac:dyDescent="0.25">
      <c r="D93" s="3" t="s">
        <v>103</v>
      </c>
      <c r="E93" s="3" t="s">
        <v>104</v>
      </c>
      <c r="F93" s="3" t="s">
        <v>105</v>
      </c>
      <c r="G93" s="3" t="s">
        <v>8</v>
      </c>
    </row>
    <row r="94" spans="1:7" x14ac:dyDescent="0.25">
      <c r="A94" t="s">
        <v>20</v>
      </c>
      <c r="B94" t="s">
        <v>10</v>
      </c>
      <c r="C94">
        <v>290</v>
      </c>
      <c r="D94">
        <v>141</v>
      </c>
      <c r="E94">
        <v>99</v>
      </c>
      <c r="F94">
        <v>35</v>
      </c>
      <c r="G94">
        <v>15</v>
      </c>
    </row>
    <row r="95" spans="1:7" x14ac:dyDescent="0.25">
      <c r="B95" t="s">
        <v>11</v>
      </c>
      <c r="C95">
        <v>231</v>
      </c>
      <c r="D95">
        <v>59</v>
      </c>
      <c r="E95">
        <v>82</v>
      </c>
      <c r="F95">
        <v>65</v>
      </c>
      <c r="G95">
        <v>25</v>
      </c>
    </row>
    <row r="96" spans="1:7" x14ac:dyDescent="0.25">
      <c r="B96" t="s">
        <v>12</v>
      </c>
      <c r="C96">
        <v>110</v>
      </c>
      <c r="D96">
        <v>13</v>
      </c>
      <c r="E96">
        <v>31</v>
      </c>
      <c r="F96">
        <v>60</v>
      </c>
      <c r="G96">
        <v>6</v>
      </c>
    </row>
    <row r="97" spans="1:7" x14ac:dyDescent="0.25">
      <c r="B97" t="s">
        <v>13</v>
      </c>
      <c r="C97">
        <v>223</v>
      </c>
      <c r="D97">
        <v>12</v>
      </c>
      <c r="E97">
        <v>44</v>
      </c>
      <c r="F97">
        <v>157</v>
      </c>
      <c r="G97">
        <v>10</v>
      </c>
    </row>
    <row r="98" spans="1:7" x14ac:dyDescent="0.25">
      <c r="B98" t="s">
        <v>14</v>
      </c>
      <c r="C98">
        <v>147</v>
      </c>
      <c r="D98">
        <v>30</v>
      </c>
      <c r="E98">
        <v>52</v>
      </c>
      <c r="F98">
        <v>36</v>
      </c>
      <c r="G98">
        <v>29</v>
      </c>
    </row>
    <row r="99" spans="1:7" x14ac:dyDescent="0.25">
      <c r="A99" t="s">
        <v>3</v>
      </c>
      <c r="C99">
        <v>1001</v>
      </c>
      <c r="D99">
        <v>255</v>
      </c>
      <c r="E99">
        <v>308</v>
      </c>
      <c r="F99">
        <v>353</v>
      </c>
      <c r="G99">
        <v>85</v>
      </c>
    </row>
    <row r="103" spans="1:7" ht="80" x14ac:dyDescent="0.25">
      <c r="C103" s="3" t="s">
        <v>21</v>
      </c>
      <c r="D103" s="3" t="s">
        <v>103</v>
      </c>
      <c r="E103" s="3" t="s">
        <v>104</v>
      </c>
      <c r="F103" s="3" t="s">
        <v>105</v>
      </c>
      <c r="G103" s="3" t="s">
        <v>8</v>
      </c>
    </row>
    <row r="104" spans="1:7" x14ac:dyDescent="0.25">
      <c r="B104" t="s">
        <v>10</v>
      </c>
      <c r="C104" s="1">
        <f>C94/C99</f>
        <v>0.28971028971028973</v>
      </c>
      <c r="D104" s="1">
        <f>D94/D99</f>
        <v>0.55294117647058827</v>
      </c>
      <c r="E104" s="1">
        <f>E94/E99</f>
        <v>0.32142857142857145</v>
      </c>
      <c r="F104" s="1">
        <f>F94/F99</f>
        <v>9.9150141643059492E-2</v>
      </c>
      <c r="G104" s="1">
        <f>G94/G99</f>
        <v>0.17647058823529413</v>
      </c>
    </row>
    <row r="105" spans="1:7" x14ac:dyDescent="0.25">
      <c r="B105" t="s">
        <v>11</v>
      </c>
      <c r="C105" s="1">
        <f>C95/C99</f>
        <v>0.23076923076923078</v>
      </c>
      <c r="D105" s="1">
        <f>D95/D99</f>
        <v>0.23137254901960785</v>
      </c>
      <c r="E105" s="1">
        <f>E95/E99</f>
        <v>0.26623376623376621</v>
      </c>
      <c r="F105" s="1">
        <f>F95/F99</f>
        <v>0.18413597733711048</v>
      </c>
      <c r="G105" s="1">
        <f>G95/G99</f>
        <v>0.29411764705882354</v>
      </c>
    </row>
    <row r="106" spans="1:7" x14ac:dyDescent="0.25">
      <c r="B106" t="s">
        <v>12</v>
      </c>
      <c r="C106" s="1">
        <f>C96/C99</f>
        <v>0.10989010989010989</v>
      </c>
      <c r="D106" s="1">
        <f>D96/D99</f>
        <v>5.0980392156862744E-2</v>
      </c>
      <c r="E106" s="1">
        <f>E96/E99</f>
        <v>0.10064935064935066</v>
      </c>
      <c r="F106" s="1">
        <f>F96/F99</f>
        <v>0.16997167138810199</v>
      </c>
      <c r="G106" s="1">
        <f>G96/G99</f>
        <v>7.0588235294117646E-2</v>
      </c>
    </row>
    <row r="107" spans="1:7" x14ac:dyDescent="0.25">
      <c r="B107" t="s">
        <v>13</v>
      </c>
      <c r="C107" s="1">
        <f>C97/C99</f>
        <v>0.22277722277722278</v>
      </c>
      <c r="D107" s="1">
        <f>D97/D99</f>
        <v>4.7058823529411764E-2</v>
      </c>
      <c r="E107" s="1">
        <f>E97/E99</f>
        <v>0.14285714285714285</v>
      </c>
      <c r="F107" s="1">
        <f>F97/F99</f>
        <v>0.44475920679886688</v>
      </c>
      <c r="G107" s="1">
        <f>G97/G99</f>
        <v>0.11764705882352941</v>
      </c>
    </row>
    <row r="108" spans="1:7" x14ac:dyDescent="0.25">
      <c r="B108" t="s">
        <v>14</v>
      </c>
      <c r="C108" s="1">
        <f>C98/C99</f>
        <v>0.14685314685314685</v>
      </c>
      <c r="D108" s="1">
        <f>D98/D99</f>
        <v>0.11764705882352941</v>
      </c>
      <c r="E108" s="1">
        <f>E98/E99</f>
        <v>0.16883116883116883</v>
      </c>
      <c r="F108" s="1">
        <f>F98/F99</f>
        <v>0.10198300283286119</v>
      </c>
      <c r="G108" s="1">
        <f>G98/G99</f>
        <v>0.3411764705882353</v>
      </c>
    </row>
    <row r="111" spans="1:7" ht="80" x14ac:dyDescent="0.25">
      <c r="C111" s="3" t="s">
        <v>21</v>
      </c>
      <c r="D111" s="3" t="s">
        <v>103</v>
      </c>
      <c r="E111" s="3" t="s">
        <v>104</v>
      </c>
      <c r="F111" s="3" t="s">
        <v>105</v>
      </c>
      <c r="G111" s="3" t="s">
        <v>8</v>
      </c>
    </row>
    <row r="112" spans="1:7" x14ac:dyDescent="0.25">
      <c r="B112" t="s">
        <v>28</v>
      </c>
      <c r="C112" s="2">
        <f>C104+C105</f>
        <v>0.52047952047952051</v>
      </c>
      <c r="D112" s="2">
        <f>D104+D105</f>
        <v>0.78431372549019618</v>
      </c>
      <c r="E112" s="2">
        <f>E104+E105</f>
        <v>0.58766233766233766</v>
      </c>
      <c r="F112" s="2">
        <f>F104+F105</f>
        <v>0.28328611898016998</v>
      </c>
      <c r="G112" s="2">
        <f>G104+G105</f>
        <v>0.47058823529411764</v>
      </c>
    </row>
    <row r="113" spans="1:7" x14ac:dyDescent="0.25">
      <c r="B113" t="s">
        <v>29</v>
      </c>
      <c r="C113" s="2">
        <f>C106+C107</f>
        <v>0.33266733266733267</v>
      </c>
      <c r="D113" s="2">
        <f>D106+D107</f>
        <v>9.8039215686274508E-2</v>
      </c>
      <c r="E113" s="2">
        <f>E106+E107</f>
        <v>0.2435064935064935</v>
      </c>
      <c r="F113" s="2">
        <f>F106+F107</f>
        <v>0.61473087818696892</v>
      </c>
      <c r="G113" s="2">
        <f>G106+G107</f>
        <v>0.18823529411764706</v>
      </c>
    </row>
    <row r="114" spans="1:7" x14ac:dyDescent="0.25">
      <c r="B114" t="s">
        <v>14</v>
      </c>
      <c r="C114" s="2">
        <f>C108</f>
        <v>0.14685314685314685</v>
      </c>
      <c r="D114" s="2">
        <f>D108</f>
        <v>0.11764705882352941</v>
      </c>
      <c r="E114" s="2">
        <f>E108</f>
        <v>0.16883116883116883</v>
      </c>
      <c r="F114" s="2">
        <f>F108</f>
        <v>0.10198300283286119</v>
      </c>
      <c r="G114" s="2">
        <f>G108</f>
        <v>0.3411764705882353</v>
      </c>
    </row>
    <row r="120" spans="1:7" x14ac:dyDescent="0.25">
      <c r="A120" s="5" t="s">
        <v>56</v>
      </c>
    </row>
    <row r="121" spans="1:7" x14ac:dyDescent="0.25">
      <c r="A121" t="s">
        <v>1</v>
      </c>
    </row>
    <row r="122" spans="1:7" x14ac:dyDescent="0.25">
      <c r="C122" t="s">
        <v>3</v>
      </c>
      <c r="D122" t="s">
        <v>31</v>
      </c>
    </row>
    <row r="123" spans="1:7" s="3" customFormat="1" ht="60" x14ac:dyDescent="0.25">
      <c r="D123" s="3" t="s">
        <v>32</v>
      </c>
      <c r="E123" s="3" t="s">
        <v>33</v>
      </c>
      <c r="F123" s="3" t="s">
        <v>34</v>
      </c>
    </row>
    <row r="124" spans="1:7" x14ac:dyDescent="0.25">
      <c r="A124" t="s">
        <v>20</v>
      </c>
      <c r="B124" t="s">
        <v>10</v>
      </c>
      <c r="C124">
        <v>289</v>
      </c>
      <c r="D124">
        <v>82</v>
      </c>
      <c r="E124">
        <v>82</v>
      </c>
      <c r="F124">
        <v>125</v>
      </c>
    </row>
    <row r="125" spans="1:7" x14ac:dyDescent="0.25">
      <c r="B125" t="s">
        <v>11</v>
      </c>
      <c r="C125">
        <v>230</v>
      </c>
      <c r="D125">
        <v>85</v>
      </c>
      <c r="E125">
        <v>72</v>
      </c>
      <c r="F125">
        <v>73</v>
      </c>
    </row>
    <row r="126" spans="1:7" x14ac:dyDescent="0.25">
      <c r="B126" t="s">
        <v>12</v>
      </c>
      <c r="C126">
        <v>110</v>
      </c>
      <c r="D126">
        <v>44</v>
      </c>
      <c r="E126">
        <v>33</v>
      </c>
      <c r="F126">
        <v>33</v>
      </c>
    </row>
    <row r="127" spans="1:7" x14ac:dyDescent="0.25">
      <c r="B127" t="s">
        <v>13</v>
      </c>
      <c r="C127">
        <v>223</v>
      </c>
      <c r="D127">
        <v>84</v>
      </c>
      <c r="E127">
        <v>79</v>
      </c>
      <c r="F127">
        <v>60</v>
      </c>
    </row>
    <row r="128" spans="1:7" x14ac:dyDescent="0.25">
      <c r="B128" t="s">
        <v>14</v>
      </c>
      <c r="C128">
        <v>146</v>
      </c>
      <c r="D128">
        <v>66</v>
      </c>
      <c r="E128">
        <v>44</v>
      </c>
      <c r="F128">
        <v>36</v>
      </c>
    </row>
    <row r="129" spans="1:6" x14ac:dyDescent="0.25">
      <c r="A129" t="s">
        <v>3</v>
      </c>
      <c r="C129">
        <v>998</v>
      </c>
      <c r="D129">
        <v>361</v>
      </c>
      <c r="E129">
        <v>310</v>
      </c>
      <c r="F129">
        <v>327</v>
      </c>
    </row>
    <row r="133" spans="1:6" ht="60" x14ac:dyDescent="0.25">
      <c r="C133" s="3" t="s">
        <v>21</v>
      </c>
      <c r="D133" s="3" t="s">
        <v>32</v>
      </c>
      <c r="E133" s="3" t="s">
        <v>33</v>
      </c>
      <c r="F133" s="3" t="s">
        <v>34</v>
      </c>
    </row>
    <row r="134" spans="1:6" x14ac:dyDescent="0.25">
      <c r="B134" t="s">
        <v>10</v>
      </c>
      <c r="C134" s="1">
        <f>C124/C129</f>
        <v>0.28957915831663328</v>
      </c>
      <c r="D134" s="1">
        <f>D124/D129</f>
        <v>0.22714681440443213</v>
      </c>
      <c r="E134" s="1">
        <f>E124/E129</f>
        <v>0.26451612903225807</v>
      </c>
      <c r="F134" s="1">
        <f>F124/F129</f>
        <v>0.38226299694189603</v>
      </c>
    </row>
    <row r="135" spans="1:6" x14ac:dyDescent="0.25">
      <c r="B135" t="s">
        <v>11</v>
      </c>
      <c r="C135" s="1">
        <f>C125/C129</f>
        <v>0.23046092184368738</v>
      </c>
      <c r="D135" s="1">
        <f>D125/D129</f>
        <v>0.23545706371191136</v>
      </c>
      <c r="E135" s="1">
        <f>E125/E129</f>
        <v>0.23225806451612904</v>
      </c>
      <c r="F135" s="1">
        <f>F125/F129</f>
        <v>0.22324159021406728</v>
      </c>
    </row>
    <row r="136" spans="1:6" x14ac:dyDescent="0.25">
      <c r="B136" t="s">
        <v>12</v>
      </c>
      <c r="C136" s="1">
        <f>C126/C129</f>
        <v>0.11022044088176353</v>
      </c>
      <c r="D136" s="1">
        <f>D126/D129</f>
        <v>0.12188365650969529</v>
      </c>
      <c r="E136" s="1">
        <f>E126/E129</f>
        <v>0.1064516129032258</v>
      </c>
      <c r="F136" s="1">
        <f>F126/F129</f>
        <v>0.10091743119266056</v>
      </c>
    </row>
    <row r="137" spans="1:6" x14ac:dyDescent="0.25">
      <c r="B137" t="s">
        <v>13</v>
      </c>
      <c r="C137" s="1">
        <f>C127/C129</f>
        <v>0.22344689378757515</v>
      </c>
      <c r="D137" s="1">
        <f>D127/D129</f>
        <v>0.23268698060941828</v>
      </c>
      <c r="E137" s="1">
        <f>E127/E129</f>
        <v>0.25483870967741934</v>
      </c>
      <c r="F137" s="1">
        <f>F127/F129</f>
        <v>0.1834862385321101</v>
      </c>
    </row>
    <row r="138" spans="1:6" x14ac:dyDescent="0.25">
      <c r="B138" t="s">
        <v>14</v>
      </c>
      <c r="C138" s="1">
        <f>C128/C129</f>
        <v>0.14629258517034069</v>
      </c>
      <c r="D138" s="1">
        <f>D128/D129</f>
        <v>0.18282548476454294</v>
      </c>
      <c r="E138" s="1">
        <f>E128/E129</f>
        <v>0.14193548387096774</v>
      </c>
      <c r="F138" s="1">
        <f>F128/F129</f>
        <v>0.11009174311926606</v>
      </c>
    </row>
    <row r="141" spans="1:6" ht="60" x14ac:dyDescent="0.25">
      <c r="C141" s="3" t="s">
        <v>21</v>
      </c>
      <c r="D141" s="3" t="s">
        <v>32</v>
      </c>
      <c r="E141" s="3" t="s">
        <v>33</v>
      </c>
      <c r="F141" s="3" t="s">
        <v>34</v>
      </c>
    </row>
    <row r="142" spans="1:6" x14ac:dyDescent="0.25">
      <c r="B142" t="s">
        <v>28</v>
      </c>
      <c r="C142" s="2">
        <f>C134+C135</f>
        <v>0.52004008016032066</v>
      </c>
      <c r="D142" s="2">
        <f>D134+D135</f>
        <v>0.46260387811634351</v>
      </c>
      <c r="E142" s="2">
        <f>E134+E135</f>
        <v>0.49677419354838714</v>
      </c>
      <c r="F142" s="2">
        <f>F134+F135</f>
        <v>0.60550458715596334</v>
      </c>
    </row>
    <row r="143" spans="1:6" x14ac:dyDescent="0.25">
      <c r="B143" t="s">
        <v>29</v>
      </c>
      <c r="C143" s="2">
        <f>C136+C137</f>
        <v>0.33366733466933868</v>
      </c>
      <c r="D143" s="2">
        <f>D136+D137</f>
        <v>0.35457063711911357</v>
      </c>
      <c r="E143" s="2">
        <f>E136+E137</f>
        <v>0.36129032258064514</v>
      </c>
      <c r="F143" s="2">
        <f>F136+F137</f>
        <v>0.28440366972477066</v>
      </c>
    </row>
    <row r="144" spans="1:6" x14ac:dyDescent="0.25">
      <c r="B144" t="s">
        <v>14</v>
      </c>
      <c r="C144" s="2">
        <f>C138</f>
        <v>0.14629258517034069</v>
      </c>
      <c r="D144" s="2">
        <f>D138</f>
        <v>0.18282548476454294</v>
      </c>
      <c r="E144" s="2">
        <f>E138</f>
        <v>0.14193548387096774</v>
      </c>
      <c r="F144" s="2">
        <f>F138</f>
        <v>0.11009174311926606</v>
      </c>
    </row>
    <row r="150" spans="1:6" x14ac:dyDescent="0.25">
      <c r="A150" s="5" t="s">
        <v>62</v>
      </c>
    </row>
    <row r="151" spans="1:6" x14ac:dyDescent="0.25">
      <c r="A151" t="s">
        <v>1</v>
      </c>
    </row>
    <row r="152" spans="1:6" x14ac:dyDescent="0.25">
      <c r="C152" t="s">
        <v>3</v>
      </c>
      <c r="D152" t="s">
        <v>36</v>
      </c>
    </row>
    <row r="153" spans="1:6" s="3" customFormat="1" ht="80" x14ac:dyDescent="0.25">
      <c r="D153" s="3" t="s">
        <v>37</v>
      </c>
      <c r="E153" s="3" t="s">
        <v>38</v>
      </c>
      <c r="F153" s="3" t="s">
        <v>118</v>
      </c>
    </row>
    <row r="154" spans="1:6" x14ac:dyDescent="0.25">
      <c r="A154" t="s">
        <v>20</v>
      </c>
      <c r="B154" t="s">
        <v>10</v>
      </c>
      <c r="C154">
        <v>290</v>
      </c>
      <c r="D154">
        <v>106</v>
      </c>
      <c r="E154">
        <v>73</v>
      </c>
      <c r="F154">
        <v>111</v>
      </c>
    </row>
    <row r="155" spans="1:6" x14ac:dyDescent="0.25">
      <c r="B155" t="s">
        <v>11</v>
      </c>
      <c r="C155">
        <v>231</v>
      </c>
      <c r="D155">
        <v>56</v>
      </c>
      <c r="E155">
        <v>59</v>
      </c>
      <c r="F155">
        <v>116</v>
      </c>
    </row>
    <row r="156" spans="1:6" x14ac:dyDescent="0.25">
      <c r="B156" t="s">
        <v>12</v>
      </c>
      <c r="C156">
        <v>111</v>
      </c>
      <c r="D156">
        <v>37</v>
      </c>
      <c r="E156">
        <v>23</v>
      </c>
      <c r="F156">
        <v>51</v>
      </c>
    </row>
    <row r="157" spans="1:6" x14ac:dyDescent="0.25">
      <c r="B157" t="s">
        <v>13</v>
      </c>
      <c r="C157">
        <v>222</v>
      </c>
      <c r="D157">
        <v>85</v>
      </c>
      <c r="E157">
        <v>63</v>
      </c>
      <c r="F157">
        <v>74</v>
      </c>
    </row>
    <row r="158" spans="1:6" x14ac:dyDescent="0.25">
      <c r="B158" t="s">
        <v>14</v>
      </c>
      <c r="C158">
        <v>147</v>
      </c>
      <c r="D158">
        <v>26</v>
      </c>
      <c r="E158">
        <v>40</v>
      </c>
      <c r="F158">
        <v>81</v>
      </c>
    </row>
    <row r="159" spans="1:6" x14ac:dyDescent="0.25">
      <c r="A159" t="s">
        <v>3</v>
      </c>
      <c r="C159">
        <v>1001</v>
      </c>
      <c r="D159">
        <v>310</v>
      </c>
      <c r="E159">
        <v>258</v>
      </c>
      <c r="F159">
        <v>433</v>
      </c>
    </row>
    <row r="163" spans="2:6" ht="80" x14ac:dyDescent="0.25">
      <c r="C163" s="3" t="s">
        <v>21</v>
      </c>
      <c r="D163" s="3" t="s">
        <v>37</v>
      </c>
      <c r="E163" s="3" t="s">
        <v>38</v>
      </c>
      <c r="F163" s="3" t="s">
        <v>118</v>
      </c>
    </row>
    <row r="164" spans="2:6" x14ac:dyDescent="0.25">
      <c r="B164" t="s">
        <v>10</v>
      </c>
      <c r="C164" s="1">
        <f>C154/C159</f>
        <v>0.28971028971028973</v>
      </c>
      <c r="D164" s="1">
        <f>D154/D159</f>
        <v>0.34193548387096773</v>
      </c>
      <c r="E164" s="1">
        <f>E154/E159</f>
        <v>0.28294573643410853</v>
      </c>
      <c r="F164" s="1">
        <f>F154/F159</f>
        <v>0.25635103926096997</v>
      </c>
    </row>
    <row r="165" spans="2:6" x14ac:dyDescent="0.25">
      <c r="B165" t="s">
        <v>11</v>
      </c>
      <c r="C165" s="1">
        <f>C155/C159</f>
        <v>0.23076923076923078</v>
      </c>
      <c r="D165" s="1">
        <f>D155/D159</f>
        <v>0.18064516129032257</v>
      </c>
      <c r="E165" s="1">
        <f>E155/E159</f>
        <v>0.22868217054263565</v>
      </c>
      <c r="F165" s="1">
        <f>F155/F159</f>
        <v>0.26789838337182448</v>
      </c>
    </row>
    <row r="166" spans="2:6" x14ac:dyDescent="0.25">
      <c r="B166" t="s">
        <v>12</v>
      </c>
      <c r="C166" s="1">
        <f>C156/C159</f>
        <v>0.1108891108891109</v>
      </c>
      <c r="D166" s="1">
        <f>D156/D159</f>
        <v>0.11935483870967742</v>
      </c>
      <c r="E166" s="1">
        <f>E156/E159</f>
        <v>8.9147286821705432E-2</v>
      </c>
      <c r="F166" s="1">
        <f>F156/F159</f>
        <v>0.11778290993071594</v>
      </c>
    </row>
    <row r="167" spans="2:6" x14ac:dyDescent="0.25">
      <c r="B167" t="s">
        <v>13</v>
      </c>
      <c r="C167" s="1">
        <f>C157/C159</f>
        <v>0.22177822177822179</v>
      </c>
      <c r="D167" s="1">
        <f>D157/D159</f>
        <v>0.27419354838709675</v>
      </c>
      <c r="E167" s="1">
        <f>E157/E159</f>
        <v>0.2441860465116279</v>
      </c>
      <c r="F167" s="1">
        <f>F157/F159</f>
        <v>0.17090069284064666</v>
      </c>
    </row>
    <row r="168" spans="2:6" x14ac:dyDescent="0.25">
      <c r="B168" t="s">
        <v>14</v>
      </c>
      <c r="C168" s="1">
        <f>C158/C159</f>
        <v>0.14685314685314685</v>
      </c>
      <c r="D168" s="1">
        <f>D158/D159</f>
        <v>8.387096774193549E-2</v>
      </c>
      <c r="E168" s="1">
        <f>E158/E159</f>
        <v>0.15503875968992248</v>
      </c>
      <c r="F168" s="1">
        <f>F158/F159</f>
        <v>0.18706697459584296</v>
      </c>
    </row>
    <row r="171" spans="2:6" ht="80" x14ac:dyDescent="0.25">
      <c r="C171" s="3" t="s">
        <v>21</v>
      </c>
      <c r="D171" s="3" t="s">
        <v>37</v>
      </c>
      <c r="E171" s="3" t="s">
        <v>38</v>
      </c>
      <c r="F171" s="3" t="s">
        <v>118</v>
      </c>
    </row>
    <row r="172" spans="2:6" x14ac:dyDescent="0.25">
      <c r="B172" t="s">
        <v>28</v>
      </c>
      <c r="C172" s="2">
        <f>C164+C165</f>
        <v>0.52047952047952051</v>
      </c>
      <c r="D172" s="2">
        <f>D164+D165</f>
        <v>0.52258064516129032</v>
      </c>
      <c r="E172" s="2">
        <f>E164+E165</f>
        <v>0.51162790697674421</v>
      </c>
      <c r="F172" s="2">
        <f>F164+F165</f>
        <v>0.5242494226327945</v>
      </c>
    </row>
    <row r="173" spans="2:6" x14ac:dyDescent="0.25">
      <c r="B173" t="s">
        <v>29</v>
      </c>
      <c r="C173" s="2">
        <f>C166+C167</f>
        <v>0.33266733266733267</v>
      </c>
      <c r="D173" s="2">
        <f>D166+D167</f>
        <v>0.3935483870967742</v>
      </c>
      <c r="E173" s="2">
        <f>E166+E167</f>
        <v>0.33333333333333331</v>
      </c>
      <c r="F173" s="2">
        <f>F166+F167</f>
        <v>0.28868360277136262</v>
      </c>
    </row>
    <row r="174" spans="2:6" x14ac:dyDescent="0.25">
      <c r="B174" t="s">
        <v>14</v>
      </c>
      <c r="C174" s="2">
        <f>C168</f>
        <v>0.14685314685314685</v>
      </c>
      <c r="D174" s="2">
        <f>D168</f>
        <v>8.387096774193549E-2</v>
      </c>
      <c r="E174" s="2">
        <f>E168</f>
        <v>0.15503875968992248</v>
      </c>
      <c r="F174" s="2">
        <f>F168</f>
        <v>0.18706697459584296</v>
      </c>
    </row>
    <row r="180" spans="1:7" x14ac:dyDescent="0.25">
      <c r="A180" s="5" t="s">
        <v>59</v>
      </c>
    </row>
    <row r="181" spans="1:7" x14ac:dyDescent="0.25">
      <c r="A181" t="s">
        <v>1</v>
      </c>
    </row>
    <row r="182" spans="1:7" x14ac:dyDescent="0.25">
      <c r="C182" t="s">
        <v>3</v>
      </c>
      <c r="D182" t="s">
        <v>40</v>
      </c>
    </row>
    <row r="183" spans="1:7" s="3" customFormat="1" ht="60" x14ac:dyDescent="0.25">
      <c r="D183" s="3" t="s">
        <v>41</v>
      </c>
      <c r="E183" s="3" t="s">
        <v>42</v>
      </c>
      <c r="F183" s="3" t="s">
        <v>43</v>
      </c>
      <c r="G183" s="3" t="s">
        <v>44</v>
      </c>
    </row>
    <row r="184" spans="1:7" x14ac:dyDescent="0.25">
      <c r="A184" t="s">
        <v>20</v>
      </c>
      <c r="B184" t="s">
        <v>10</v>
      </c>
      <c r="C184">
        <v>290</v>
      </c>
      <c r="D184">
        <v>111</v>
      </c>
      <c r="E184">
        <v>76</v>
      </c>
      <c r="F184">
        <v>59</v>
      </c>
      <c r="G184">
        <v>44</v>
      </c>
    </row>
    <row r="185" spans="1:7" x14ac:dyDescent="0.25">
      <c r="B185" t="s">
        <v>11</v>
      </c>
      <c r="C185">
        <v>231</v>
      </c>
      <c r="D185">
        <v>76</v>
      </c>
      <c r="E185">
        <v>56</v>
      </c>
      <c r="F185">
        <v>54</v>
      </c>
      <c r="G185">
        <v>45</v>
      </c>
    </row>
    <row r="186" spans="1:7" x14ac:dyDescent="0.25">
      <c r="B186" t="s">
        <v>12</v>
      </c>
      <c r="C186">
        <v>110</v>
      </c>
      <c r="D186">
        <v>22</v>
      </c>
      <c r="E186">
        <v>31</v>
      </c>
      <c r="F186">
        <v>29</v>
      </c>
      <c r="G186">
        <v>28</v>
      </c>
    </row>
    <row r="187" spans="1:7" x14ac:dyDescent="0.25">
      <c r="B187" t="s">
        <v>13</v>
      </c>
      <c r="C187">
        <v>220</v>
      </c>
      <c r="D187">
        <v>28</v>
      </c>
      <c r="E187">
        <v>64</v>
      </c>
      <c r="F187">
        <v>75</v>
      </c>
      <c r="G187">
        <v>53</v>
      </c>
    </row>
    <row r="188" spans="1:7" x14ac:dyDescent="0.25">
      <c r="B188" t="s">
        <v>14</v>
      </c>
      <c r="C188">
        <v>146</v>
      </c>
      <c r="D188">
        <v>45</v>
      </c>
      <c r="E188">
        <v>33</v>
      </c>
      <c r="F188">
        <v>34</v>
      </c>
      <c r="G188">
        <v>34</v>
      </c>
    </row>
    <row r="189" spans="1:7" x14ac:dyDescent="0.25">
      <c r="A189" t="s">
        <v>3</v>
      </c>
      <c r="C189">
        <v>997</v>
      </c>
      <c r="D189">
        <v>282</v>
      </c>
      <c r="E189">
        <v>260</v>
      </c>
      <c r="F189">
        <v>251</v>
      </c>
      <c r="G189">
        <v>204</v>
      </c>
    </row>
    <row r="193" spans="2:7" ht="60" x14ac:dyDescent="0.25">
      <c r="C193" s="3" t="s">
        <v>21</v>
      </c>
      <c r="D193" s="3" t="s">
        <v>41</v>
      </c>
      <c r="E193" s="3" t="s">
        <v>42</v>
      </c>
      <c r="F193" s="3" t="s">
        <v>43</v>
      </c>
      <c r="G193" s="3" t="s">
        <v>44</v>
      </c>
    </row>
    <row r="194" spans="2:7" x14ac:dyDescent="0.25">
      <c r="B194" t="s">
        <v>10</v>
      </c>
      <c r="C194" s="1">
        <f>C184/C189</f>
        <v>0.29087261785356067</v>
      </c>
      <c r="D194" s="1">
        <f>D184/D189</f>
        <v>0.39361702127659576</v>
      </c>
      <c r="E194" s="1">
        <f>E184/E189</f>
        <v>0.29230769230769232</v>
      </c>
      <c r="F194" s="1">
        <f>F184/F189</f>
        <v>0.23505976095617531</v>
      </c>
      <c r="G194" s="1">
        <f>G184/G189</f>
        <v>0.21568627450980393</v>
      </c>
    </row>
    <row r="195" spans="2:7" x14ac:dyDescent="0.25">
      <c r="B195" t="s">
        <v>11</v>
      </c>
      <c r="C195" s="1">
        <f>C185/C189</f>
        <v>0.23169508525576729</v>
      </c>
      <c r="D195" s="1">
        <f>D185/D189</f>
        <v>0.26950354609929078</v>
      </c>
      <c r="E195" s="1">
        <f>E185/E189</f>
        <v>0.2153846153846154</v>
      </c>
      <c r="F195" s="1">
        <f>F185/F189</f>
        <v>0.2151394422310757</v>
      </c>
      <c r="G195" s="1">
        <f>G185/G189</f>
        <v>0.22058823529411764</v>
      </c>
    </row>
    <row r="196" spans="2:7" x14ac:dyDescent="0.25">
      <c r="B196" t="s">
        <v>12</v>
      </c>
      <c r="C196" s="1">
        <f>C186/C189</f>
        <v>0.11033099297893681</v>
      </c>
      <c r="D196" s="1">
        <f>D186/D189</f>
        <v>7.8014184397163122E-2</v>
      </c>
      <c r="E196" s="1">
        <f>E186/E189</f>
        <v>0.11923076923076924</v>
      </c>
      <c r="F196" s="1">
        <f>F186/F189</f>
        <v>0.11553784860557768</v>
      </c>
      <c r="G196" s="1">
        <f>G186/G189</f>
        <v>0.13725490196078433</v>
      </c>
    </row>
    <row r="197" spans="2:7" x14ac:dyDescent="0.25">
      <c r="B197" t="s">
        <v>13</v>
      </c>
      <c r="C197" s="1">
        <f>C187/C189</f>
        <v>0.22066198595787362</v>
      </c>
      <c r="D197" s="1">
        <f>D187/D189</f>
        <v>9.9290780141843976E-2</v>
      </c>
      <c r="E197" s="1">
        <f>E187/E189</f>
        <v>0.24615384615384617</v>
      </c>
      <c r="F197" s="1">
        <f>F187/F189</f>
        <v>0.29880478087649404</v>
      </c>
      <c r="G197" s="1">
        <f>G187/G189</f>
        <v>0.25980392156862747</v>
      </c>
    </row>
    <row r="198" spans="2:7" x14ac:dyDescent="0.25">
      <c r="B198" t="s">
        <v>14</v>
      </c>
      <c r="C198" s="1">
        <f>C188/C189</f>
        <v>0.14643931795386159</v>
      </c>
      <c r="D198" s="1">
        <f>D188/D189</f>
        <v>0.15957446808510639</v>
      </c>
      <c r="E198" s="1">
        <f>E188/E189</f>
        <v>0.12692307692307692</v>
      </c>
      <c r="F198" s="1">
        <f>F188/F189</f>
        <v>0.13545816733067728</v>
      </c>
      <c r="G198" s="1">
        <f>G188/G189</f>
        <v>0.16666666666666666</v>
      </c>
    </row>
    <row r="201" spans="2:7" ht="60" x14ac:dyDescent="0.25">
      <c r="C201" s="3" t="s">
        <v>21</v>
      </c>
      <c r="D201" s="3" t="s">
        <v>41</v>
      </c>
      <c r="E201" s="3" t="s">
        <v>42</v>
      </c>
      <c r="F201" s="3" t="s">
        <v>43</v>
      </c>
      <c r="G201" s="3" t="s">
        <v>44</v>
      </c>
    </row>
    <row r="202" spans="2:7" x14ac:dyDescent="0.25">
      <c r="B202" t="s">
        <v>28</v>
      </c>
      <c r="C202" s="2">
        <f>C194+C195</f>
        <v>0.52256770310932799</v>
      </c>
      <c r="D202" s="2">
        <f>D194+D195</f>
        <v>0.66312056737588654</v>
      </c>
      <c r="E202" s="2">
        <f>E194+E195</f>
        <v>0.50769230769230766</v>
      </c>
      <c r="F202" s="2">
        <f>F194+F195</f>
        <v>0.45019920318725104</v>
      </c>
      <c r="G202" s="2">
        <f>G194+G195</f>
        <v>0.43627450980392157</v>
      </c>
    </row>
    <row r="203" spans="2:7" x14ac:dyDescent="0.25">
      <c r="B203" t="s">
        <v>29</v>
      </c>
      <c r="C203" s="2">
        <f>C196+C197</f>
        <v>0.33099297893681046</v>
      </c>
      <c r="D203" s="2">
        <f>D196+D197</f>
        <v>0.1773049645390071</v>
      </c>
      <c r="E203" s="2">
        <f>E196+E197</f>
        <v>0.36538461538461542</v>
      </c>
      <c r="F203" s="2">
        <f>F196+F197</f>
        <v>0.41434262948207173</v>
      </c>
      <c r="G203" s="2">
        <f>G196+G197</f>
        <v>0.3970588235294118</v>
      </c>
    </row>
    <row r="204" spans="2:7" x14ac:dyDescent="0.25">
      <c r="B204" t="s">
        <v>14</v>
      </c>
      <c r="C204" s="2">
        <f>C198</f>
        <v>0.14643931795386159</v>
      </c>
      <c r="D204" s="2">
        <f>D198</f>
        <v>0.15957446808510639</v>
      </c>
      <c r="E204" s="2">
        <f>E198</f>
        <v>0.12692307692307692</v>
      </c>
      <c r="F204" s="2">
        <f>F198</f>
        <v>0.13545816733067728</v>
      </c>
      <c r="G204" s="2">
        <f>G198</f>
        <v>0.16666666666666666</v>
      </c>
    </row>
    <row r="210" spans="1:7" x14ac:dyDescent="0.25">
      <c r="A210" s="5" t="s">
        <v>65</v>
      </c>
    </row>
    <row r="211" spans="1:7" x14ac:dyDescent="0.25">
      <c r="A211" t="s">
        <v>1</v>
      </c>
    </row>
    <row r="212" spans="1:7" x14ac:dyDescent="0.25">
      <c r="C212" t="s">
        <v>3</v>
      </c>
      <c r="D212" t="s">
        <v>46</v>
      </c>
    </row>
    <row r="213" spans="1:7" s="3" customFormat="1" ht="60" x14ac:dyDescent="0.25">
      <c r="D213" s="3" t="s">
        <v>47</v>
      </c>
      <c r="E213" s="3" t="s">
        <v>48</v>
      </c>
      <c r="F213" s="3" t="s">
        <v>49</v>
      </c>
      <c r="G213" s="3" t="s">
        <v>50</v>
      </c>
    </row>
    <row r="214" spans="1:7" x14ac:dyDescent="0.25">
      <c r="A214" t="s">
        <v>20</v>
      </c>
      <c r="B214" t="s">
        <v>10</v>
      </c>
      <c r="C214">
        <v>289</v>
      </c>
      <c r="D214">
        <v>222</v>
      </c>
      <c r="E214">
        <v>39</v>
      </c>
      <c r="F214">
        <v>4</v>
      </c>
      <c r="G214">
        <v>24</v>
      </c>
    </row>
    <row r="215" spans="1:7" x14ac:dyDescent="0.25">
      <c r="B215" t="s">
        <v>11</v>
      </c>
      <c r="C215">
        <v>230</v>
      </c>
      <c r="D215">
        <v>100</v>
      </c>
      <c r="E215">
        <v>78</v>
      </c>
      <c r="F215">
        <v>4</v>
      </c>
      <c r="G215">
        <v>48</v>
      </c>
    </row>
    <row r="216" spans="1:7" x14ac:dyDescent="0.25">
      <c r="B216" t="s">
        <v>12</v>
      </c>
      <c r="C216">
        <v>110</v>
      </c>
      <c r="D216">
        <v>16</v>
      </c>
      <c r="E216">
        <v>70</v>
      </c>
      <c r="F216">
        <v>2</v>
      </c>
      <c r="G216">
        <v>22</v>
      </c>
    </row>
    <row r="217" spans="1:7" x14ac:dyDescent="0.25">
      <c r="B217" t="s">
        <v>13</v>
      </c>
      <c r="C217">
        <v>222</v>
      </c>
      <c r="D217">
        <v>10</v>
      </c>
      <c r="E217">
        <v>183</v>
      </c>
      <c r="F217">
        <v>2</v>
      </c>
      <c r="G217">
        <v>27</v>
      </c>
    </row>
    <row r="218" spans="1:7" x14ac:dyDescent="0.25">
      <c r="B218" t="s">
        <v>14</v>
      </c>
      <c r="C218">
        <v>147</v>
      </c>
      <c r="D218">
        <v>32</v>
      </c>
      <c r="E218">
        <v>40</v>
      </c>
      <c r="F218">
        <v>1</v>
      </c>
      <c r="G218">
        <v>74</v>
      </c>
    </row>
    <row r="219" spans="1:7" x14ac:dyDescent="0.25">
      <c r="A219" t="s">
        <v>3</v>
      </c>
      <c r="C219">
        <v>998</v>
      </c>
      <c r="D219">
        <v>380</v>
      </c>
      <c r="E219">
        <v>410</v>
      </c>
      <c r="F219">
        <v>13</v>
      </c>
      <c r="G219">
        <v>195</v>
      </c>
    </row>
    <row r="223" spans="1:7" ht="60" x14ac:dyDescent="0.25">
      <c r="C223" s="3" t="s">
        <v>21</v>
      </c>
      <c r="D223" s="3" t="s">
        <v>47</v>
      </c>
      <c r="E223" s="3" t="s">
        <v>48</v>
      </c>
      <c r="F223" s="3" t="s">
        <v>49</v>
      </c>
      <c r="G223" s="3" t="s">
        <v>50</v>
      </c>
    </row>
    <row r="224" spans="1:7" x14ac:dyDescent="0.25">
      <c r="B224" t="s">
        <v>10</v>
      </c>
      <c r="C224" s="1">
        <f>C214/C219</f>
        <v>0.28957915831663328</v>
      </c>
      <c r="D224" s="1">
        <f>D214/D219</f>
        <v>0.58421052631578951</v>
      </c>
      <c r="E224" s="1">
        <f>E214/E219</f>
        <v>9.5121951219512196E-2</v>
      </c>
      <c r="F224" s="1">
        <f>F214/F219</f>
        <v>0.30769230769230771</v>
      </c>
      <c r="G224" s="1">
        <f>G214/G219</f>
        <v>0.12307692307692308</v>
      </c>
    </row>
    <row r="225" spans="2:7" x14ac:dyDescent="0.25">
      <c r="B225" t="s">
        <v>11</v>
      </c>
      <c r="C225" s="1">
        <f>C215/C219</f>
        <v>0.23046092184368738</v>
      </c>
      <c r="D225" s="1">
        <f>D215/D219</f>
        <v>0.26315789473684209</v>
      </c>
      <c r="E225" s="1">
        <f>E215/E219</f>
        <v>0.19024390243902439</v>
      </c>
      <c r="F225" s="1">
        <f>F215/F219</f>
        <v>0.30769230769230771</v>
      </c>
      <c r="G225" s="1">
        <f>G215/G219</f>
        <v>0.24615384615384617</v>
      </c>
    </row>
    <row r="226" spans="2:7" x14ac:dyDescent="0.25">
      <c r="B226" t="s">
        <v>12</v>
      </c>
      <c r="C226" s="1">
        <f>C216/C219</f>
        <v>0.11022044088176353</v>
      </c>
      <c r="D226" s="1">
        <f>D216/D219</f>
        <v>4.2105263157894736E-2</v>
      </c>
      <c r="E226" s="1">
        <f>E216/E219</f>
        <v>0.17073170731707318</v>
      </c>
      <c r="F226" s="1">
        <f>F216/F219</f>
        <v>0.15384615384615385</v>
      </c>
      <c r="G226" s="1">
        <f>G216/G219</f>
        <v>0.11282051282051282</v>
      </c>
    </row>
    <row r="227" spans="2:7" x14ac:dyDescent="0.25">
      <c r="B227" t="s">
        <v>13</v>
      </c>
      <c r="C227" s="1">
        <f>C217/C219</f>
        <v>0.22244488977955912</v>
      </c>
      <c r="D227" s="1">
        <f>D217/D219</f>
        <v>2.6315789473684209E-2</v>
      </c>
      <c r="E227" s="1">
        <f>E217/E219</f>
        <v>0.44634146341463415</v>
      </c>
      <c r="F227" s="1">
        <f>F217/F219</f>
        <v>0.15384615384615385</v>
      </c>
      <c r="G227" s="1">
        <f>G217/G219</f>
        <v>0.13846153846153847</v>
      </c>
    </row>
    <row r="228" spans="2:7" x14ac:dyDescent="0.25">
      <c r="B228" t="s">
        <v>14</v>
      </c>
      <c r="C228" s="1">
        <f>C218/C219</f>
        <v>0.14729458917835672</v>
      </c>
      <c r="D228" s="1">
        <f>D218/D219</f>
        <v>8.4210526315789472E-2</v>
      </c>
      <c r="E228" s="1">
        <f>E218/E219</f>
        <v>9.7560975609756101E-2</v>
      </c>
      <c r="F228" s="1">
        <f>F218/F219</f>
        <v>7.6923076923076927E-2</v>
      </c>
      <c r="G228" s="1">
        <f>G218/G219</f>
        <v>0.37948717948717947</v>
      </c>
    </row>
    <row r="231" spans="2:7" ht="60" x14ac:dyDescent="0.25">
      <c r="C231" s="3" t="s">
        <v>21</v>
      </c>
      <c r="D231" s="3" t="s">
        <v>47</v>
      </c>
      <c r="E231" s="3" t="s">
        <v>48</v>
      </c>
      <c r="F231" s="3" t="s">
        <v>49</v>
      </c>
      <c r="G231" s="3" t="s">
        <v>50</v>
      </c>
    </row>
    <row r="232" spans="2:7" x14ac:dyDescent="0.25">
      <c r="B232" t="s">
        <v>28</v>
      </c>
      <c r="C232" s="2">
        <f>C224+C225</f>
        <v>0.52004008016032066</v>
      </c>
      <c r="D232" s="2">
        <f>D224+D225</f>
        <v>0.84736842105263155</v>
      </c>
      <c r="E232" s="2">
        <f>E224+E225</f>
        <v>0.28536585365853662</v>
      </c>
      <c r="F232" s="2">
        <f>F224+F225</f>
        <v>0.61538461538461542</v>
      </c>
      <c r="G232" s="2">
        <f>G224+G225</f>
        <v>0.36923076923076925</v>
      </c>
    </row>
    <row r="233" spans="2:7" x14ac:dyDescent="0.25">
      <c r="B233" t="s">
        <v>29</v>
      </c>
      <c r="C233" s="2">
        <f>C226+C227</f>
        <v>0.33266533066132264</v>
      </c>
      <c r="D233" s="2">
        <f>D226+D227</f>
        <v>6.8421052631578938E-2</v>
      </c>
      <c r="E233" s="2">
        <f>E226+E227</f>
        <v>0.61707317073170731</v>
      </c>
      <c r="F233" s="2">
        <f>F226+F227</f>
        <v>0.30769230769230771</v>
      </c>
      <c r="G233" s="2">
        <f>G226+G227</f>
        <v>0.25128205128205128</v>
      </c>
    </row>
    <row r="234" spans="2:7" x14ac:dyDescent="0.25">
      <c r="B234" t="s">
        <v>14</v>
      </c>
      <c r="C234" s="2">
        <f>C228</f>
        <v>0.14729458917835672</v>
      </c>
      <c r="D234" s="2">
        <f>D228</f>
        <v>8.4210526315789472E-2</v>
      </c>
      <c r="E234" s="2">
        <f>E228</f>
        <v>9.7560975609756101E-2</v>
      </c>
      <c r="F234" s="2">
        <f>F228</f>
        <v>7.6923076923076927E-2</v>
      </c>
      <c r="G234" s="2">
        <f>G228</f>
        <v>0.37948717948717947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3B19F3-9E69-E345-B1D2-F93FF5FA6182}">
  <dimension ref="A2:G234"/>
  <sheetViews>
    <sheetView topLeftCell="A94" workbookViewId="0">
      <selection activeCell="A60" sqref="A60"/>
    </sheetView>
  </sheetViews>
  <sheetFormatPr baseColWidth="10" defaultRowHeight="19" x14ac:dyDescent="0.25"/>
  <cols>
    <col min="1" max="1" width="49.42578125" customWidth="1"/>
    <col min="2" max="2" width="21.42578125" customWidth="1"/>
    <col min="5" max="5" width="13.28515625" customWidth="1"/>
  </cols>
  <sheetData>
    <row r="2" spans="1:7" x14ac:dyDescent="0.25">
      <c r="A2" s="4" t="s">
        <v>73</v>
      </c>
    </row>
    <row r="3" spans="1:7" x14ac:dyDescent="0.25">
      <c r="A3" t="s">
        <v>1</v>
      </c>
    </row>
    <row r="4" spans="1:7" x14ac:dyDescent="0.25">
      <c r="C4" t="s">
        <v>3</v>
      </c>
      <c r="D4" t="s">
        <v>74</v>
      </c>
    </row>
    <row r="5" spans="1:7" x14ac:dyDescent="0.25">
      <c r="D5" t="s">
        <v>4</v>
      </c>
      <c r="E5" t="s">
        <v>6</v>
      </c>
      <c r="F5" t="s">
        <v>5</v>
      </c>
      <c r="G5" t="s">
        <v>75</v>
      </c>
    </row>
    <row r="6" spans="1:7" x14ac:dyDescent="0.25">
      <c r="A6" t="s">
        <v>76</v>
      </c>
      <c r="B6" t="s">
        <v>10</v>
      </c>
      <c r="C6">
        <v>94</v>
      </c>
      <c r="D6">
        <v>31</v>
      </c>
      <c r="E6">
        <v>18</v>
      </c>
      <c r="F6">
        <v>38</v>
      </c>
      <c r="G6">
        <v>7</v>
      </c>
    </row>
    <row r="7" spans="1:7" x14ac:dyDescent="0.25">
      <c r="B7" t="s">
        <v>11</v>
      </c>
      <c r="C7">
        <v>188</v>
      </c>
      <c r="D7">
        <v>48</v>
      </c>
      <c r="E7">
        <v>58</v>
      </c>
      <c r="F7">
        <v>73</v>
      </c>
      <c r="G7">
        <v>9</v>
      </c>
    </row>
    <row r="8" spans="1:7" x14ac:dyDescent="0.25">
      <c r="B8" t="s">
        <v>12</v>
      </c>
      <c r="C8">
        <v>205</v>
      </c>
      <c r="D8">
        <v>50</v>
      </c>
      <c r="E8">
        <v>70</v>
      </c>
      <c r="F8">
        <v>69</v>
      </c>
      <c r="G8">
        <v>16</v>
      </c>
    </row>
    <row r="9" spans="1:7" x14ac:dyDescent="0.25">
      <c r="B9" t="s">
        <v>13</v>
      </c>
      <c r="C9">
        <v>366</v>
      </c>
      <c r="D9">
        <v>121</v>
      </c>
      <c r="E9">
        <v>114</v>
      </c>
      <c r="F9">
        <v>115</v>
      </c>
      <c r="G9">
        <v>16</v>
      </c>
    </row>
    <row r="10" spans="1:7" x14ac:dyDescent="0.25">
      <c r="B10" t="s">
        <v>14</v>
      </c>
      <c r="C10">
        <v>146</v>
      </c>
      <c r="D10">
        <v>36</v>
      </c>
      <c r="E10">
        <v>56</v>
      </c>
      <c r="F10">
        <v>27</v>
      </c>
      <c r="G10">
        <v>27</v>
      </c>
    </row>
    <row r="11" spans="1:7" x14ac:dyDescent="0.25">
      <c r="A11" t="s">
        <v>3</v>
      </c>
      <c r="C11">
        <v>999</v>
      </c>
      <c r="D11">
        <v>286</v>
      </c>
      <c r="E11">
        <v>316</v>
      </c>
      <c r="F11">
        <v>322</v>
      </c>
      <c r="G11">
        <v>75</v>
      </c>
    </row>
    <row r="15" spans="1:7" ht="40" x14ac:dyDescent="0.25">
      <c r="C15" s="3" t="s">
        <v>21</v>
      </c>
      <c r="D15" s="3" t="s">
        <v>4</v>
      </c>
      <c r="E15" s="3" t="s">
        <v>6</v>
      </c>
      <c r="F15" s="3" t="s">
        <v>5</v>
      </c>
      <c r="G15" s="3" t="s">
        <v>7</v>
      </c>
    </row>
    <row r="16" spans="1:7" x14ac:dyDescent="0.25">
      <c r="B16" t="s">
        <v>10</v>
      </c>
      <c r="C16" s="1">
        <f>C6/C11</f>
        <v>9.4094094094094097E-2</v>
      </c>
      <c r="D16" s="1">
        <f>D6/D11</f>
        <v>0.10839160839160839</v>
      </c>
      <c r="E16" s="1">
        <f>E6/E11</f>
        <v>5.6962025316455694E-2</v>
      </c>
      <c r="F16" s="1">
        <f>F6/F11</f>
        <v>0.11801242236024845</v>
      </c>
      <c r="G16" s="1">
        <f>G6/G11</f>
        <v>9.3333333333333338E-2</v>
      </c>
    </row>
    <row r="17" spans="1:7" x14ac:dyDescent="0.25">
      <c r="B17" t="s">
        <v>11</v>
      </c>
      <c r="C17" s="1">
        <f>C7/C11</f>
        <v>0.18818818818818819</v>
      </c>
      <c r="D17" s="1">
        <f>D7/D11</f>
        <v>0.16783216783216784</v>
      </c>
      <c r="E17" s="1">
        <f>E7/E11</f>
        <v>0.18354430379746836</v>
      </c>
      <c r="F17" s="1">
        <f>F7/F11</f>
        <v>0.2267080745341615</v>
      </c>
      <c r="G17" s="1">
        <f>G7/G11</f>
        <v>0.12</v>
      </c>
    </row>
    <row r="18" spans="1:7" x14ac:dyDescent="0.25">
      <c r="B18" t="s">
        <v>12</v>
      </c>
      <c r="C18" s="1">
        <f>C8/C11</f>
        <v>0.20520520520520522</v>
      </c>
      <c r="D18" s="1">
        <f>D8/D11</f>
        <v>0.17482517482517482</v>
      </c>
      <c r="E18" s="1">
        <f>E8/E11</f>
        <v>0.22151898734177214</v>
      </c>
      <c r="F18" s="1">
        <f>F8/F11</f>
        <v>0.21428571428571427</v>
      </c>
      <c r="G18" s="1">
        <f>G8/G11</f>
        <v>0.21333333333333335</v>
      </c>
    </row>
    <row r="19" spans="1:7" x14ac:dyDescent="0.25">
      <c r="B19" t="s">
        <v>13</v>
      </c>
      <c r="C19" s="1">
        <f>C9/C11</f>
        <v>0.36636636636636638</v>
      </c>
      <c r="D19" s="1">
        <f>D9/D11</f>
        <v>0.42307692307692307</v>
      </c>
      <c r="E19" s="1">
        <f>E9/E11</f>
        <v>0.36075949367088606</v>
      </c>
      <c r="F19" s="1">
        <f>F9/F11</f>
        <v>0.35714285714285715</v>
      </c>
      <c r="G19" s="1">
        <f>G9/G11</f>
        <v>0.21333333333333335</v>
      </c>
    </row>
    <row r="20" spans="1:7" x14ac:dyDescent="0.25">
      <c r="B20" t="s">
        <v>14</v>
      </c>
      <c r="C20" s="1">
        <f>C10/C11</f>
        <v>0.14614614614614616</v>
      </c>
      <c r="D20" s="1">
        <f>D10/D11</f>
        <v>0.12587412587412589</v>
      </c>
      <c r="E20" s="1">
        <f>E10/E11</f>
        <v>0.17721518987341772</v>
      </c>
      <c r="F20" s="1">
        <f>F10/F11</f>
        <v>8.3850931677018639E-2</v>
      </c>
      <c r="G20" s="1">
        <f>G10/G11</f>
        <v>0.36</v>
      </c>
    </row>
    <row r="23" spans="1:7" ht="40" x14ac:dyDescent="0.25">
      <c r="C23" s="3" t="s">
        <v>21</v>
      </c>
      <c r="D23" s="3" t="s">
        <v>4</v>
      </c>
      <c r="E23" s="3" t="s">
        <v>6</v>
      </c>
      <c r="F23" s="3" t="s">
        <v>5</v>
      </c>
      <c r="G23" s="3" t="s">
        <v>7</v>
      </c>
    </row>
    <row r="24" spans="1:7" x14ac:dyDescent="0.25">
      <c r="B24" t="s">
        <v>28</v>
      </c>
      <c r="C24" s="2">
        <f>C16+C17</f>
        <v>0.2822822822822823</v>
      </c>
      <c r="D24" s="2">
        <f>D16+D17</f>
        <v>0.27622377622377625</v>
      </c>
      <c r="E24" s="2">
        <f>E16+E17</f>
        <v>0.24050632911392406</v>
      </c>
      <c r="F24" s="2">
        <f>F16+F17</f>
        <v>0.34472049689440998</v>
      </c>
      <c r="G24" s="2">
        <f>G16+G17</f>
        <v>0.21333333333333332</v>
      </c>
    </row>
    <row r="25" spans="1:7" x14ac:dyDescent="0.25">
      <c r="B25" t="s">
        <v>29</v>
      </c>
      <c r="C25" s="2">
        <f>C18+C19</f>
        <v>0.57157157157157157</v>
      </c>
      <c r="D25" s="2">
        <f>D18+D19</f>
        <v>0.59790209790209792</v>
      </c>
      <c r="E25" s="2">
        <f>E18+E19</f>
        <v>0.58227848101265822</v>
      </c>
      <c r="F25" s="2">
        <f>F18+F19</f>
        <v>0.5714285714285714</v>
      </c>
      <c r="G25" s="2">
        <f>G18+G19</f>
        <v>0.42666666666666669</v>
      </c>
    </row>
    <row r="26" spans="1:7" x14ac:dyDescent="0.25">
      <c r="B26" t="s">
        <v>14</v>
      </c>
      <c r="C26" s="2">
        <f>C20</f>
        <v>0.14614614614614616</v>
      </c>
      <c r="D26" s="2">
        <f>D20</f>
        <v>0.12587412587412589</v>
      </c>
      <c r="E26" s="2">
        <f>E20</f>
        <v>0.17721518987341772</v>
      </c>
      <c r="F26" s="2">
        <f>F20</f>
        <v>8.3850931677018639E-2</v>
      </c>
      <c r="G26" s="2">
        <f>G20</f>
        <v>0.36</v>
      </c>
    </row>
    <row r="30" spans="1:7" x14ac:dyDescent="0.25">
      <c r="A30" s="4" t="s">
        <v>77</v>
      </c>
    </row>
    <row r="31" spans="1:7" x14ac:dyDescent="0.25">
      <c r="A31" t="s">
        <v>1</v>
      </c>
    </row>
    <row r="32" spans="1:7" x14ac:dyDescent="0.25">
      <c r="C32" t="s">
        <v>3</v>
      </c>
      <c r="D32" t="s">
        <v>23</v>
      </c>
    </row>
    <row r="33" spans="1:6" ht="100" x14ac:dyDescent="0.25">
      <c r="D33" s="3" t="s">
        <v>24</v>
      </c>
      <c r="E33" s="3" t="s">
        <v>25</v>
      </c>
      <c r="F33" s="3" t="s">
        <v>27</v>
      </c>
    </row>
    <row r="34" spans="1:6" x14ac:dyDescent="0.25">
      <c r="A34" t="s">
        <v>76</v>
      </c>
      <c r="B34" t="s">
        <v>10</v>
      </c>
      <c r="C34">
        <v>94</v>
      </c>
      <c r="D34">
        <v>67</v>
      </c>
      <c r="E34">
        <v>21</v>
      </c>
      <c r="F34">
        <v>6</v>
      </c>
    </row>
    <row r="35" spans="1:6" x14ac:dyDescent="0.25">
      <c r="B35" t="s">
        <v>11</v>
      </c>
      <c r="C35">
        <v>188</v>
      </c>
      <c r="D35">
        <v>120</v>
      </c>
      <c r="E35">
        <v>45</v>
      </c>
      <c r="F35">
        <v>23</v>
      </c>
    </row>
    <row r="36" spans="1:6" x14ac:dyDescent="0.25">
      <c r="B36" t="s">
        <v>12</v>
      </c>
      <c r="C36">
        <v>205</v>
      </c>
      <c r="D36">
        <v>123</v>
      </c>
      <c r="E36">
        <v>48</v>
      </c>
      <c r="F36">
        <v>34</v>
      </c>
    </row>
    <row r="37" spans="1:6" x14ac:dyDescent="0.25">
      <c r="B37" t="s">
        <v>13</v>
      </c>
      <c r="C37">
        <v>367</v>
      </c>
      <c r="D37">
        <v>258</v>
      </c>
      <c r="E37">
        <v>56</v>
      </c>
      <c r="F37">
        <v>53</v>
      </c>
    </row>
    <row r="38" spans="1:6" x14ac:dyDescent="0.25">
      <c r="B38" t="s">
        <v>14</v>
      </c>
      <c r="C38">
        <v>147</v>
      </c>
      <c r="D38">
        <v>87</v>
      </c>
      <c r="E38">
        <v>41</v>
      </c>
      <c r="F38">
        <v>19</v>
      </c>
    </row>
    <row r="39" spans="1:6" x14ac:dyDescent="0.25">
      <c r="A39" t="s">
        <v>3</v>
      </c>
      <c r="C39">
        <v>1001</v>
      </c>
      <c r="D39">
        <v>655</v>
      </c>
      <c r="E39">
        <v>211</v>
      </c>
      <c r="F39">
        <v>135</v>
      </c>
    </row>
    <row r="43" spans="1:6" ht="100" x14ac:dyDescent="0.25">
      <c r="C43" s="3" t="s">
        <v>21</v>
      </c>
      <c r="D43" s="3" t="s">
        <v>24</v>
      </c>
      <c r="E43" s="3" t="s">
        <v>25</v>
      </c>
      <c r="F43" s="3" t="s">
        <v>27</v>
      </c>
    </row>
    <row r="44" spans="1:6" x14ac:dyDescent="0.25">
      <c r="B44" t="s">
        <v>10</v>
      </c>
      <c r="C44" s="1">
        <f>C34/C39</f>
        <v>9.3906093906093904E-2</v>
      </c>
      <c r="D44" s="1">
        <f>D34/D39</f>
        <v>0.10229007633587786</v>
      </c>
      <c r="E44" s="1">
        <f>E34/E39</f>
        <v>9.9526066350710901E-2</v>
      </c>
      <c r="F44" s="1">
        <f>F34/F39</f>
        <v>4.4444444444444446E-2</v>
      </c>
    </row>
    <row r="45" spans="1:6" x14ac:dyDescent="0.25">
      <c r="B45" t="s">
        <v>11</v>
      </c>
      <c r="C45" s="1">
        <f>C35/C39</f>
        <v>0.18781218781218781</v>
      </c>
      <c r="D45" s="1">
        <f>D35/D39</f>
        <v>0.18320610687022901</v>
      </c>
      <c r="E45" s="1">
        <f>E35/E39</f>
        <v>0.2132701421800948</v>
      </c>
      <c r="F45" s="1">
        <f>F35/F39</f>
        <v>0.17037037037037037</v>
      </c>
    </row>
    <row r="46" spans="1:6" x14ac:dyDescent="0.25">
      <c r="B46" t="s">
        <v>12</v>
      </c>
      <c r="C46" s="1">
        <f>C36/C39</f>
        <v>0.2047952047952048</v>
      </c>
      <c r="D46" s="1">
        <f>D36/D39</f>
        <v>0.18778625954198475</v>
      </c>
      <c r="E46" s="1">
        <f>E36/E39</f>
        <v>0.22748815165876776</v>
      </c>
      <c r="F46" s="1">
        <f>F36/F39</f>
        <v>0.25185185185185183</v>
      </c>
    </row>
    <row r="47" spans="1:6" x14ac:dyDescent="0.25">
      <c r="B47" t="s">
        <v>13</v>
      </c>
      <c r="C47" s="1">
        <f>C37/C39</f>
        <v>0.36663336663336665</v>
      </c>
      <c r="D47" s="1">
        <f>D37/D39</f>
        <v>0.39389312977099239</v>
      </c>
      <c r="E47" s="1">
        <f>E37/E39</f>
        <v>0.26540284360189575</v>
      </c>
      <c r="F47" s="1">
        <f>F37/F39</f>
        <v>0.3925925925925926</v>
      </c>
    </row>
    <row r="48" spans="1:6" x14ac:dyDescent="0.25">
      <c r="B48" t="s">
        <v>14</v>
      </c>
      <c r="C48" s="1">
        <f>C38/C39</f>
        <v>0.14685314685314685</v>
      </c>
      <c r="D48" s="1">
        <f>D38/D39</f>
        <v>0.13282442748091602</v>
      </c>
      <c r="E48" s="1">
        <f>E38/E39</f>
        <v>0.19431279620853081</v>
      </c>
      <c r="F48" s="1">
        <f>F38/F39</f>
        <v>0.14074074074074075</v>
      </c>
    </row>
    <row r="51" spans="1:6" ht="100" x14ac:dyDescent="0.25">
      <c r="C51" s="3" t="s">
        <v>21</v>
      </c>
      <c r="D51" s="3" t="s">
        <v>24</v>
      </c>
      <c r="E51" s="3" t="s">
        <v>25</v>
      </c>
      <c r="F51" s="3" t="s">
        <v>27</v>
      </c>
    </row>
    <row r="52" spans="1:6" x14ac:dyDescent="0.25">
      <c r="B52" t="s">
        <v>28</v>
      </c>
      <c r="C52" s="2">
        <f>C44+C45</f>
        <v>0.28171828171828173</v>
      </c>
      <c r="D52" s="2">
        <f>D44+D45</f>
        <v>0.28549618320610687</v>
      </c>
      <c r="E52" s="2">
        <f>E44+E45</f>
        <v>0.3127962085308057</v>
      </c>
      <c r="F52" s="2">
        <f>F44+F45</f>
        <v>0.21481481481481482</v>
      </c>
    </row>
    <row r="53" spans="1:6" x14ac:dyDescent="0.25">
      <c r="B53" t="s">
        <v>29</v>
      </c>
      <c r="C53" s="2">
        <f>C46+C47</f>
        <v>0.5714285714285714</v>
      </c>
      <c r="D53" s="2">
        <f>D46+D47</f>
        <v>0.58167938931297714</v>
      </c>
      <c r="E53" s="2">
        <f>E46+E47</f>
        <v>0.49289099526066349</v>
      </c>
      <c r="F53" s="2">
        <f>F46+F47</f>
        <v>0.64444444444444438</v>
      </c>
    </row>
    <row r="54" spans="1:6" x14ac:dyDescent="0.25">
      <c r="B54" t="s">
        <v>14</v>
      </c>
      <c r="C54" s="2">
        <f>C48</f>
        <v>0.14685314685314685</v>
      </c>
      <c r="D54" s="2">
        <f>D48</f>
        <v>0.13282442748091602</v>
      </c>
      <c r="E54" s="2">
        <f>E48</f>
        <v>0.19431279620853081</v>
      </c>
      <c r="F54" s="2">
        <f>F48</f>
        <v>0.14074074074074075</v>
      </c>
    </row>
    <row r="60" spans="1:6" x14ac:dyDescent="0.25">
      <c r="A60" s="5" t="s">
        <v>112</v>
      </c>
    </row>
    <row r="61" spans="1:6" x14ac:dyDescent="0.25">
      <c r="A61" t="s">
        <v>1</v>
      </c>
    </row>
    <row r="62" spans="1:6" x14ac:dyDescent="0.25">
      <c r="C62" t="s">
        <v>3</v>
      </c>
      <c r="D62" t="s">
        <v>98</v>
      </c>
    </row>
    <row r="63" spans="1:6" x14ac:dyDescent="0.25">
      <c r="D63" t="s">
        <v>99</v>
      </c>
      <c r="E63" t="s">
        <v>100</v>
      </c>
    </row>
    <row r="64" spans="1:6" x14ac:dyDescent="0.25">
      <c r="A64" t="s">
        <v>76</v>
      </c>
      <c r="B64" t="s">
        <v>10</v>
      </c>
      <c r="C64">
        <v>95</v>
      </c>
      <c r="D64">
        <v>53</v>
      </c>
      <c r="E64">
        <v>42</v>
      </c>
    </row>
    <row r="65" spans="1:5" x14ac:dyDescent="0.25">
      <c r="B65" t="s">
        <v>11</v>
      </c>
      <c r="C65">
        <v>187</v>
      </c>
      <c r="D65">
        <v>108</v>
      </c>
      <c r="E65">
        <v>79</v>
      </c>
    </row>
    <row r="66" spans="1:5" x14ac:dyDescent="0.25">
      <c r="B66" t="s">
        <v>12</v>
      </c>
      <c r="C66">
        <v>205</v>
      </c>
      <c r="D66">
        <v>99</v>
      </c>
      <c r="E66">
        <v>106</v>
      </c>
    </row>
    <row r="67" spans="1:5" x14ac:dyDescent="0.25">
      <c r="B67" t="s">
        <v>13</v>
      </c>
      <c r="C67">
        <v>366</v>
      </c>
      <c r="D67">
        <v>163</v>
      </c>
      <c r="E67">
        <v>203</v>
      </c>
    </row>
    <row r="68" spans="1:5" x14ac:dyDescent="0.25">
      <c r="B68" t="s">
        <v>14</v>
      </c>
      <c r="C68">
        <v>147</v>
      </c>
      <c r="D68">
        <v>55</v>
      </c>
      <c r="E68">
        <v>92</v>
      </c>
    </row>
    <row r="69" spans="1:5" x14ac:dyDescent="0.25">
      <c r="A69" t="s">
        <v>3</v>
      </c>
      <c r="C69">
        <v>1000</v>
      </c>
      <c r="D69">
        <v>478</v>
      </c>
      <c r="E69">
        <v>522</v>
      </c>
    </row>
    <row r="73" spans="1:5" ht="40" x14ac:dyDescent="0.25">
      <c r="C73" s="3" t="s">
        <v>21</v>
      </c>
      <c r="D73" t="s">
        <v>99</v>
      </c>
      <c r="E73" t="s">
        <v>100</v>
      </c>
    </row>
    <row r="74" spans="1:5" x14ac:dyDescent="0.25">
      <c r="B74" t="s">
        <v>10</v>
      </c>
      <c r="C74" s="1">
        <f>C64/C69</f>
        <v>9.5000000000000001E-2</v>
      </c>
      <c r="D74" s="1">
        <f>D64/D69</f>
        <v>0.11087866108786611</v>
      </c>
      <c r="E74" s="1">
        <f>E64/E69</f>
        <v>8.0459770114942528E-2</v>
      </c>
    </row>
    <row r="75" spans="1:5" x14ac:dyDescent="0.25">
      <c r="B75" t="s">
        <v>11</v>
      </c>
      <c r="C75" s="1">
        <f>C65/C69</f>
        <v>0.187</v>
      </c>
      <c r="D75" s="1">
        <f>D65/D69</f>
        <v>0.22594142259414227</v>
      </c>
      <c r="E75" s="1">
        <f>E65/E69</f>
        <v>0.15134099616858238</v>
      </c>
    </row>
    <row r="76" spans="1:5" x14ac:dyDescent="0.25">
      <c r="B76" t="s">
        <v>12</v>
      </c>
      <c r="C76" s="1">
        <f>C66/C69</f>
        <v>0.20499999999999999</v>
      </c>
      <c r="D76" s="1">
        <f>D66/D69</f>
        <v>0.20711297071129708</v>
      </c>
      <c r="E76" s="1">
        <f>E66/E69</f>
        <v>0.20306513409961685</v>
      </c>
    </row>
    <row r="77" spans="1:5" x14ac:dyDescent="0.25">
      <c r="B77" t="s">
        <v>13</v>
      </c>
      <c r="C77" s="1">
        <f>C67/C69</f>
        <v>0.36599999999999999</v>
      </c>
      <c r="D77" s="1">
        <f>D67/D69</f>
        <v>0.34100418410041838</v>
      </c>
      <c r="E77" s="1">
        <f>E67/E69</f>
        <v>0.3888888888888889</v>
      </c>
    </row>
    <row r="78" spans="1:5" x14ac:dyDescent="0.25">
      <c r="B78" t="s">
        <v>14</v>
      </c>
      <c r="C78" s="1">
        <f>C68/C69</f>
        <v>0.14699999999999999</v>
      </c>
      <c r="D78" s="1">
        <f>D68/D69</f>
        <v>0.11506276150627615</v>
      </c>
      <c r="E78" s="1">
        <f>E68/E69</f>
        <v>0.17624521072796934</v>
      </c>
    </row>
    <row r="81" spans="1:7" ht="40" x14ac:dyDescent="0.25">
      <c r="C81" s="3" t="s">
        <v>21</v>
      </c>
      <c r="D81" t="s">
        <v>99</v>
      </c>
      <c r="E81" t="s">
        <v>100</v>
      </c>
    </row>
    <row r="82" spans="1:7" x14ac:dyDescent="0.25">
      <c r="B82" t="s">
        <v>28</v>
      </c>
      <c r="C82" s="2">
        <f>C74+C75</f>
        <v>0.28200000000000003</v>
      </c>
      <c r="D82" s="2">
        <f>D74+D75</f>
        <v>0.33682008368200839</v>
      </c>
      <c r="E82" s="2">
        <f>E74+E75</f>
        <v>0.23180076628352492</v>
      </c>
    </row>
    <row r="83" spans="1:7" x14ac:dyDescent="0.25">
      <c r="B83" t="s">
        <v>29</v>
      </c>
      <c r="C83" s="2">
        <f>C76+C77</f>
        <v>0.57099999999999995</v>
      </c>
      <c r="D83" s="2">
        <f>D76+D77</f>
        <v>0.54811715481171541</v>
      </c>
      <c r="E83" s="2">
        <f>E76+E77</f>
        <v>0.59195402298850575</v>
      </c>
    </row>
    <row r="84" spans="1:7" x14ac:dyDescent="0.25">
      <c r="B84" t="s">
        <v>14</v>
      </c>
      <c r="C84" s="2">
        <f>C78</f>
        <v>0.14699999999999999</v>
      </c>
      <c r="D84" s="2">
        <f>D78</f>
        <v>0.11506276150627615</v>
      </c>
      <c r="E84" s="2">
        <f>E78</f>
        <v>0.17624521072796934</v>
      </c>
    </row>
    <row r="90" spans="1:7" x14ac:dyDescent="0.25">
      <c r="A90" s="5" t="s">
        <v>113</v>
      </c>
    </row>
    <row r="91" spans="1:7" x14ac:dyDescent="0.25">
      <c r="A91" t="s">
        <v>1</v>
      </c>
    </row>
    <row r="92" spans="1:7" x14ac:dyDescent="0.25">
      <c r="C92" t="s">
        <v>3</v>
      </c>
      <c r="D92" t="s">
        <v>102</v>
      </c>
    </row>
    <row r="93" spans="1:7" ht="80" x14ac:dyDescent="0.25">
      <c r="D93" s="3" t="s">
        <v>103</v>
      </c>
      <c r="E93" s="3" t="s">
        <v>104</v>
      </c>
      <c r="F93" s="3" t="s">
        <v>105</v>
      </c>
      <c r="G93" s="3" t="s">
        <v>8</v>
      </c>
    </row>
    <row r="94" spans="1:7" x14ac:dyDescent="0.25">
      <c r="A94" t="s">
        <v>76</v>
      </c>
      <c r="B94" t="s">
        <v>10</v>
      </c>
      <c r="C94">
        <v>94</v>
      </c>
      <c r="D94">
        <v>19</v>
      </c>
      <c r="E94">
        <v>27</v>
      </c>
      <c r="F94">
        <v>42</v>
      </c>
      <c r="G94">
        <v>6</v>
      </c>
    </row>
    <row r="95" spans="1:7" x14ac:dyDescent="0.25">
      <c r="B95" t="s">
        <v>11</v>
      </c>
      <c r="C95">
        <v>187</v>
      </c>
      <c r="D95">
        <v>35</v>
      </c>
      <c r="E95">
        <v>67</v>
      </c>
      <c r="F95">
        <v>76</v>
      </c>
      <c r="G95">
        <v>9</v>
      </c>
    </row>
    <row r="96" spans="1:7" x14ac:dyDescent="0.25">
      <c r="B96" t="s">
        <v>12</v>
      </c>
      <c r="C96">
        <v>205</v>
      </c>
      <c r="D96">
        <v>46</v>
      </c>
      <c r="E96">
        <v>66</v>
      </c>
      <c r="F96">
        <v>78</v>
      </c>
      <c r="G96">
        <v>15</v>
      </c>
    </row>
    <row r="97" spans="1:7" x14ac:dyDescent="0.25">
      <c r="B97" t="s">
        <v>13</v>
      </c>
      <c r="C97">
        <v>366</v>
      </c>
      <c r="D97">
        <v>127</v>
      </c>
      <c r="E97">
        <v>101</v>
      </c>
      <c r="F97">
        <v>115</v>
      </c>
      <c r="G97">
        <v>23</v>
      </c>
    </row>
    <row r="98" spans="1:7" x14ac:dyDescent="0.25">
      <c r="B98" t="s">
        <v>14</v>
      </c>
      <c r="C98">
        <v>147</v>
      </c>
      <c r="D98">
        <v>29</v>
      </c>
      <c r="E98">
        <v>46</v>
      </c>
      <c r="F98">
        <v>41</v>
      </c>
      <c r="G98">
        <v>31</v>
      </c>
    </row>
    <row r="99" spans="1:7" x14ac:dyDescent="0.25">
      <c r="A99" t="s">
        <v>3</v>
      </c>
      <c r="C99">
        <v>999</v>
      </c>
      <c r="D99">
        <v>256</v>
      </c>
      <c r="E99">
        <v>307</v>
      </c>
      <c r="F99">
        <v>352</v>
      </c>
      <c r="G99">
        <v>84</v>
      </c>
    </row>
    <row r="103" spans="1:7" ht="80" x14ac:dyDescent="0.25">
      <c r="C103" s="3" t="s">
        <v>21</v>
      </c>
      <c r="D103" s="3" t="s">
        <v>103</v>
      </c>
      <c r="E103" s="3" t="s">
        <v>104</v>
      </c>
      <c r="F103" s="3" t="s">
        <v>105</v>
      </c>
      <c r="G103" s="3" t="s">
        <v>8</v>
      </c>
    </row>
    <row r="104" spans="1:7" x14ac:dyDescent="0.25">
      <c r="B104" t="s">
        <v>10</v>
      </c>
      <c r="C104" s="1">
        <f>C94/C99</f>
        <v>9.4094094094094097E-2</v>
      </c>
      <c r="D104" s="1">
        <f>D94/D99</f>
        <v>7.421875E-2</v>
      </c>
      <c r="E104" s="1">
        <f>E94/E99</f>
        <v>8.7947882736156349E-2</v>
      </c>
      <c r="F104" s="1">
        <f>F94/F99</f>
        <v>0.11931818181818182</v>
      </c>
      <c r="G104" s="1">
        <f>G94/G99</f>
        <v>7.1428571428571425E-2</v>
      </c>
    </row>
    <row r="105" spans="1:7" x14ac:dyDescent="0.25">
      <c r="B105" t="s">
        <v>11</v>
      </c>
      <c r="C105" s="1">
        <f>C95/C99</f>
        <v>0.18718718718718719</v>
      </c>
      <c r="D105" s="1">
        <f>D95/D99</f>
        <v>0.13671875</v>
      </c>
      <c r="E105" s="1">
        <f>E95/E99</f>
        <v>0.21824104234527689</v>
      </c>
      <c r="F105" s="1">
        <f>F95/F99</f>
        <v>0.21590909090909091</v>
      </c>
      <c r="G105" s="1">
        <f>G95/G99</f>
        <v>0.10714285714285714</v>
      </c>
    </row>
    <row r="106" spans="1:7" x14ac:dyDescent="0.25">
      <c r="B106" t="s">
        <v>12</v>
      </c>
      <c r="C106" s="1">
        <f>C96/C99</f>
        <v>0.20520520520520522</v>
      </c>
      <c r="D106" s="1">
        <f>D96/D99</f>
        <v>0.1796875</v>
      </c>
      <c r="E106" s="1">
        <f>E96/E99</f>
        <v>0.21498371335504887</v>
      </c>
      <c r="F106" s="1">
        <f>F96/F99</f>
        <v>0.22159090909090909</v>
      </c>
      <c r="G106" s="1">
        <f>G96/G99</f>
        <v>0.17857142857142858</v>
      </c>
    </row>
    <row r="107" spans="1:7" x14ac:dyDescent="0.25">
      <c r="B107" t="s">
        <v>13</v>
      </c>
      <c r="C107" s="1">
        <f>C97/C99</f>
        <v>0.36636636636636638</v>
      </c>
      <c r="D107" s="1">
        <f>D97/D99</f>
        <v>0.49609375</v>
      </c>
      <c r="E107" s="1">
        <f>E97/E99</f>
        <v>0.3289902280130293</v>
      </c>
      <c r="F107" s="1">
        <f>F97/F99</f>
        <v>0.32670454545454547</v>
      </c>
      <c r="G107" s="1">
        <f>G97/G99</f>
        <v>0.27380952380952384</v>
      </c>
    </row>
    <row r="108" spans="1:7" x14ac:dyDescent="0.25">
      <c r="B108" t="s">
        <v>14</v>
      </c>
      <c r="C108" s="1">
        <f>C98/C99</f>
        <v>0.14714714714714713</v>
      </c>
      <c r="D108" s="1">
        <f>D98/D99</f>
        <v>0.11328125</v>
      </c>
      <c r="E108" s="1">
        <f>E98/E99</f>
        <v>0.14983713355048861</v>
      </c>
      <c r="F108" s="1">
        <f>F98/F99</f>
        <v>0.11647727272727272</v>
      </c>
      <c r="G108" s="1">
        <f>G98/G99</f>
        <v>0.36904761904761907</v>
      </c>
    </row>
    <row r="111" spans="1:7" ht="80" x14ac:dyDescent="0.25">
      <c r="C111" s="3" t="s">
        <v>21</v>
      </c>
      <c r="D111" s="3" t="s">
        <v>103</v>
      </c>
      <c r="E111" s="3" t="s">
        <v>104</v>
      </c>
      <c r="F111" s="3" t="s">
        <v>105</v>
      </c>
      <c r="G111" s="3" t="s">
        <v>8</v>
      </c>
    </row>
    <row r="112" spans="1:7" x14ac:dyDescent="0.25">
      <c r="B112" t="s">
        <v>28</v>
      </c>
      <c r="C112" s="2">
        <f>C104+C105</f>
        <v>0.28128128128128127</v>
      </c>
      <c r="D112" s="2">
        <f>D104+D105</f>
        <v>0.2109375</v>
      </c>
      <c r="E112" s="2">
        <f>E104+E105</f>
        <v>0.30618892508143325</v>
      </c>
      <c r="F112" s="2">
        <f>F104+F105</f>
        <v>0.33522727272727271</v>
      </c>
      <c r="G112" s="2">
        <f>G104+G105</f>
        <v>0.17857142857142855</v>
      </c>
    </row>
    <row r="113" spans="1:7" x14ac:dyDescent="0.25">
      <c r="B113" t="s">
        <v>29</v>
      </c>
      <c r="C113" s="2">
        <f>C106+C107</f>
        <v>0.57157157157157157</v>
      </c>
      <c r="D113" s="2">
        <f>D106+D107</f>
        <v>0.67578125</v>
      </c>
      <c r="E113" s="2">
        <f>E106+E107</f>
        <v>0.5439739413680782</v>
      </c>
      <c r="F113" s="2">
        <f>F106+F107</f>
        <v>0.54829545454545459</v>
      </c>
      <c r="G113" s="2">
        <f>G106+G107</f>
        <v>0.45238095238095244</v>
      </c>
    </row>
    <row r="114" spans="1:7" x14ac:dyDescent="0.25">
      <c r="B114" t="s">
        <v>14</v>
      </c>
      <c r="C114" s="2">
        <f>C108</f>
        <v>0.14714714714714713</v>
      </c>
      <c r="D114" s="2">
        <f>D108</f>
        <v>0.11328125</v>
      </c>
      <c r="E114" s="2">
        <f>E108</f>
        <v>0.14983713355048861</v>
      </c>
      <c r="F114" s="2">
        <f>F108</f>
        <v>0.11647727272727272</v>
      </c>
      <c r="G114" s="2">
        <f>G108</f>
        <v>0.36904761904761907</v>
      </c>
    </row>
    <row r="120" spans="1:7" x14ac:dyDescent="0.25">
      <c r="A120" s="4" t="s">
        <v>78</v>
      </c>
    </row>
    <row r="121" spans="1:7" x14ac:dyDescent="0.25">
      <c r="A121" t="s">
        <v>1</v>
      </c>
    </row>
    <row r="122" spans="1:7" x14ac:dyDescent="0.25">
      <c r="C122" t="s">
        <v>3</v>
      </c>
      <c r="D122" t="s">
        <v>31</v>
      </c>
    </row>
    <row r="123" spans="1:7" ht="60" x14ac:dyDescent="0.25">
      <c r="D123" s="3" t="s">
        <v>32</v>
      </c>
      <c r="E123" s="3" t="s">
        <v>33</v>
      </c>
      <c r="F123" s="3" t="s">
        <v>34</v>
      </c>
    </row>
    <row r="124" spans="1:7" x14ac:dyDescent="0.25">
      <c r="A124" t="s">
        <v>76</v>
      </c>
      <c r="B124" t="s">
        <v>10</v>
      </c>
      <c r="C124">
        <v>95</v>
      </c>
      <c r="D124">
        <v>46</v>
      </c>
      <c r="E124">
        <v>26</v>
      </c>
      <c r="F124">
        <v>23</v>
      </c>
    </row>
    <row r="125" spans="1:7" x14ac:dyDescent="0.25">
      <c r="B125" t="s">
        <v>11</v>
      </c>
      <c r="C125">
        <v>187</v>
      </c>
      <c r="D125">
        <v>62</v>
      </c>
      <c r="E125">
        <v>60</v>
      </c>
      <c r="F125">
        <v>65</v>
      </c>
    </row>
    <row r="126" spans="1:7" x14ac:dyDescent="0.25">
      <c r="B126" t="s">
        <v>12</v>
      </c>
      <c r="C126">
        <v>206</v>
      </c>
      <c r="D126">
        <v>76</v>
      </c>
      <c r="E126">
        <v>50</v>
      </c>
      <c r="F126">
        <v>80</v>
      </c>
    </row>
    <row r="127" spans="1:7" x14ac:dyDescent="0.25">
      <c r="B127" t="s">
        <v>13</v>
      </c>
      <c r="C127">
        <v>367</v>
      </c>
      <c r="D127">
        <v>120</v>
      </c>
      <c r="E127">
        <v>129</v>
      </c>
      <c r="F127">
        <v>118</v>
      </c>
    </row>
    <row r="128" spans="1:7" x14ac:dyDescent="0.25">
      <c r="B128" t="s">
        <v>14</v>
      </c>
      <c r="C128">
        <v>147</v>
      </c>
      <c r="D128">
        <v>59</v>
      </c>
      <c r="E128">
        <v>45</v>
      </c>
      <c r="F128">
        <v>43</v>
      </c>
    </row>
    <row r="129" spans="1:6" x14ac:dyDescent="0.25">
      <c r="A129" t="s">
        <v>3</v>
      </c>
      <c r="C129">
        <v>1002</v>
      </c>
      <c r="D129">
        <v>363</v>
      </c>
      <c r="E129">
        <v>310</v>
      </c>
      <c r="F129">
        <v>329</v>
      </c>
    </row>
    <row r="133" spans="1:6" ht="60" x14ac:dyDescent="0.25">
      <c r="C133" s="3" t="s">
        <v>21</v>
      </c>
      <c r="D133" s="3" t="s">
        <v>32</v>
      </c>
      <c r="E133" s="3" t="s">
        <v>33</v>
      </c>
      <c r="F133" s="3" t="s">
        <v>34</v>
      </c>
    </row>
    <row r="134" spans="1:6" x14ac:dyDescent="0.25">
      <c r="B134" t="s">
        <v>10</v>
      </c>
      <c r="C134" s="1">
        <f>C124/C129</f>
        <v>9.4810379241516959E-2</v>
      </c>
      <c r="D134" s="1">
        <f>D124/D129</f>
        <v>0.12672176308539945</v>
      </c>
      <c r="E134" s="1">
        <f>E124/E129</f>
        <v>8.387096774193549E-2</v>
      </c>
      <c r="F134" s="1">
        <f>F124/F129</f>
        <v>6.9908814589665649E-2</v>
      </c>
    </row>
    <row r="135" spans="1:6" x14ac:dyDescent="0.25">
      <c r="B135" t="s">
        <v>11</v>
      </c>
      <c r="C135" s="1">
        <f>C125/C129</f>
        <v>0.18662674650698602</v>
      </c>
      <c r="D135" s="1">
        <f>D125/D129</f>
        <v>0.17079889807162535</v>
      </c>
      <c r="E135" s="1">
        <f>E125/E129</f>
        <v>0.19354838709677419</v>
      </c>
      <c r="F135" s="1">
        <f>F125/F129</f>
        <v>0.19756838905775076</v>
      </c>
    </row>
    <row r="136" spans="1:6" x14ac:dyDescent="0.25">
      <c r="B136" t="s">
        <v>12</v>
      </c>
      <c r="C136" s="1">
        <f>C126/C129</f>
        <v>0.20558882235528941</v>
      </c>
      <c r="D136" s="1">
        <f>D126/D129</f>
        <v>0.20936639118457301</v>
      </c>
      <c r="E136" s="1">
        <f>E126/E129</f>
        <v>0.16129032258064516</v>
      </c>
      <c r="F136" s="1">
        <f>F126/F129</f>
        <v>0.24316109422492402</v>
      </c>
    </row>
    <row r="137" spans="1:6" x14ac:dyDescent="0.25">
      <c r="B137" t="s">
        <v>13</v>
      </c>
      <c r="C137" s="1">
        <f>C127/C129</f>
        <v>0.3662674650698603</v>
      </c>
      <c r="D137" s="1">
        <f>D127/D129</f>
        <v>0.33057851239669422</v>
      </c>
      <c r="E137" s="1">
        <f>E127/E129</f>
        <v>0.41612903225806452</v>
      </c>
      <c r="F137" s="1">
        <f>F127/F129</f>
        <v>0.35866261398176291</v>
      </c>
    </row>
    <row r="138" spans="1:6" x14ac:dyDescent="0.25">
      <c r="B138" t="s">
        <v>14</v>
      </c>
      <c r="C138" s="1">
        <f>C128/C129</f>
        <v>0.1467065868263473</v>
      </c>
      <c r="D138" s="1">
        <f>D128/D129</f>
        <v>0.16253443526170799</v>
      </c>
      <c r="E138" s="1">
        <f>E128/E129</f>
        <v>0.14516129032258066</v>
      </c>
      <c r="F138" s="1">
        <f>F128/F129</f>
        <v>0.13069908814589665</v>
      </c>
    </row>
    <row r="141" spans="1:6" ht="60" x14ac:dyDescent="0.25">
      <c r="C141" s="3" t="s">
        <v>21</v>
      </c>
      <c r="D141" s="3" t="s">
        <v>32</v>
      </c>
      <c r="E141" s="3" t="s">
        <v>33</v>
      </c>
      <c r="F141" s="3" t="s">
        <v>34</v>
      </c>
    </row>
    <row r="142" spans="1:6" x14ac:dyDescent="0.25">
      <c r="B142" t="s">
        <v>28</v>
      </c>
      <c r="C142" s="2">
        <f>C134+C135</f>
        <v>0.28143712574850299</v>
      </c>
      <c r="D142" s="2">
        <f>D134+D135</f>
        <v>0.2975206611570248</v>
      </c>
      <c r="E142" s="2">
        <f>E134+E135</f>
        <v>0.27741935483870966</v>
      </c>
      <c r="F142" s="2">
        <f>F134+F135</f>
        <v>0.26747720364741639</v>
      </c>
    </row>
    <row r="143" spans="1:6" x14ac:dyDescent="0.25">
      <c r="B143" t="s">
        <v>29</v>
      </c>
      <c r="C143" s="2">
        <f>C136+C137</f>
        <v>0.57185628742514971</v>
      </c>
      <c r="D143" s="2">
        <f>D136+D137</f>
        <v>0.53994490358126723</v>
      </c>
      <c r="E143" s="2">
        <f>E136+E137</f>
        <v>0.57741935483870965</v>
      </c>
      <c r="F143" s="2">
        <f>F136+F137</f>
        <v>0.60182370820668696</v>
      </c>
    </row>
    <row r="144" spans="1:6" x14ac:dyDescent="0.25">
      <c r="B144" t="s">
        <v>14</v>
      </c>
      <c r="C144" s="2">
        <f>C138</f>
        <v>0.1467065868263473</v>
      </c>
      <c r="D144" s="2">
        <f>D138</f>
        <v>0.16253443526170799</v>
      </c>
      <c r="E144" s="2">
        <f>E138</f>
        <v>0.14516129032258066</v>
      </c>
      <c r="F144" s="2">
        <f>F138</f>
        <v>0.13069908814589665</v>
      </c>
    </row>
    <row r="150" spans="1:6" x14ac:dyDescent="0.25">
      <c r="A150" s="4" t="s">
        <v>79</v>
      </c>
    </row>
    <row r="151" spans="1:6" x14ac:dyDescent="0.25">
      <c r="A151" t="s">
        <v>1</v>
      </c>
    </row>
    <row r="152" spans="1:6" x14ac:dyDescent="0.25">
      <c r="C152" t="s">
        <v>3</v>
      </c>
      <c r="D152" t="s">
        <v>36</v>
      </c>
    </row>
    <row r="153" spans="1:6" ht="80" x14ac:dyDescent="0.25">
      <c r="D153" s="3" t="s">
        <v>37</v>
      </c>
      <c r="E153" s="3" t="s">
        <v>38</v>
      </c>
      <c r="F153" s="3" t="s">
        <v>118</v>
      </c>
    </row>
    <row r="154" spans="1:6" x14ac:dyDescent="0.25">
      <c r="A154" t="s">
        <v>76</v>
      </c>
      <c r="B154" t="s">
        <v>10</v>
      </c>
      <c r="C154">
        <v>95</v>
      </c>
      <c r="D154">
        <v>23</v>
      </c>
      <c r="E154">
        <v>14</v>
      </c>
      <c r="F154">
        <v>58</v>
      </c>
    </row>
    <row r="155" spans="1:6" x14ac:dyDescent="0.25">
      <c r="B155" t="s">
        <v>11</v>
      </c>
      <c r="C155">
        <v>188</v>
      </c>
      <c r="D155">
        <v>43</v>
      </c>
      <c r="E155">
        <v>61</v>
      </c>
      <c r="F155">
        <v>84</v>
      </c>
    </row>
    <row r="156" spans="1:6" x14ac:dyDescent="0.25">
      <c r="B156" t="s">
        <v>12</v>
      </c>
      <c r="C156">
        <v>205</v>
      </c>
      <c r="D156">
        <v>75</v>
      </c>
      <c r="E156">
        <v>42</v>
      </c>
      <c r="F156">
        <v>88</v>
      </c>
    </row>
    <row r="157" spans="1:6" x14ac:dyDescent="0.25">
      <c r="B157" t="s">
        <v>13</v>
      </c>
      <c r="C157">
        <v>367</v>
      </c>
      <c r="D157">
        <v>135</v>
      </c>
      <c r="E157">
        <v>107</v>
      </c>
      <c r="F157">
        <v>125</v>
      </c>
    </row>
    <row r="158" spans="1:6" x14ac:dyDescent="0.25">
      <c r="B158" t="s">
        <v>14</v>
      </c>
      <c r="C158">
        <v>147</v>
      </c>
      <c r="D158">
        <v>35</v>
      </c>
      <c r="E158">
        <v>34</v>
      </c>
      <c r="F158">
        <v>78</v>
      </c>
    </row>
    <row r="159" spans="1:6" x14ac:dyDescent="0.25">
      <c r="A159" t="s">
        <v>3</v>
      </c>
      <c r="C159">
        <v>1002</v>
      </c>
      <c r="D159">
        <v>311</v>
      </c>
      <c r="E159">
        <v>258</v>
      </c>
      <c r="F159">
        <v>433</v>
      </c>
    </row>
    <row r="163" spans="2:6" ht="80" x14ac:dyDescent="0.25">
      <c r="C163" s="3" t="s">
        <v>21</v>
      </c>
      <c r="D163" s="3" t="s">
        <v>37</v>
      </c>
      <c r="E163" s="3" t="s">
        <v>38</v>
      </c>
      <c r="F163" s="3" t="s">
        <v>118</v>
      </c>
    </row>
    <row r="164" spans="2:6" x14ac:dyDescent="0.25">
      <c r="B164" t="s">
        <v>10</v>
      </c>
      <c r="C164" s="1">
        <f>C154/C159</f>
        <v>9.4810379241516959E-2</v>
      </c>
      <c r="D164" s="1">
        <f>D154/D159</f>
        <v>7.3954983922829579E-2</v>
      </c>
      <c r="E164" s="1">
        <f>E154/E159</f>
        <v>5.4263565891472867E-2</v>
      </c>
      <c r="F164" s="1">
        <f>F154/F159</f>
        <v>0.13394919168591224</v>
      </c>
    </row>
    <row r="165" spans="2:6" x14ac:dyDescent="0.25">
      <c r="B165" t="s">
        <v>11</v>
      </c>
      <c r="C165" s="1">
        <f>C155/C159</f>
        <v>0.18762475049900199</v>
      </c>
      <c r="D165" s="1">
        <f>D155/D159</f>
        <v>0.13826366559485531</v>
      </c>
      <c r="E165" s="1">
        <f>E155/E159</f>
        <v>0.23643410852713179</v>
      </c>
      <c r="F165" s="1">
        <f>F155/F159</f>
        <v>0.19399538106235567</v>
      </c>
    </row>
    <row r="166" spans="2:6" x14ac:dyDescent="0.25">
      <c r="B166" t="s">
        <v>12</v>
      </c>
      <c r="C166" s="1">
        <f>C156/C159</f>
        <v>0.20459081836327345</v>
      </c>
      <c r="D166" s="1">
        <f>D156/D159</f>
        <v>0.24115755627009647</v>
      </c>
      <c r="E166" s="1">
        <f>E156/E159</f>
        <v>0.16279069767441862</v>
      </c>
      <c r="F166" s="1">
        <f>F156/F159</f>
        <v>0.20323325635103925</v>
      </c>
    </row>
    <row r="167" spans="2:6" x14ac:dyDescent="0.25">
      <c r="B167" t="s">
        <v>13</v>
      </c>
      <c r="C167" s="1">
        <f>C157/C159</f>
        <v>0.3662674650698603</v>
      </c>
      <c r="D167" s="1">
        <f>D157/D159</f>
        <v>0.43408360128617363</v>
      </c>
      <c r="E167" s="1">
        <f>E157/E159</f>
        <v>0.41472868217054265</v>
      </c>
      <c r="F167" s="1">
        <f>F157/F159</f>
        <v>0.28868360277136257</v>
      </c>
    </row>
    <row r="168" spans="2:6" x14ac:dyDescent="0.25">
      <c r="B168" t="s">
        <v>14</v>
      </c>
      <c r="C168" s="1">
        <f>C158/C159</f>
        <v>0.1467065868263473</v>
      </c>
      <c r="D168" s="1">
        <f>D158/D159</f>
        <v>0.11254019292604502</v>
      </c>
      <c r="E168" s="1">
        <f>E158/E159</f>
        <v>0.13178294573643412</v>
      </c>
      <c r="F168" s="1">
        <f>F158/F159</f>
        <v>0.18013856812933027</v>
      </c>
    </row>
    <row r="171" spans="2:6" ht="80" x14ac:dyDescent="0.25">
      <c r="C171" s="3" t="s">
        <v>21</v>
      </c>
      <c r="D171" s="3" t="s">
        <v>37</v>
      </c>
      <c r="E171" s="3" t="s">
        <v>38</v>
      </c>
      <c r="F171" s="3" t="s">
        <v>118</v>
      </c>
    </row>
    <row r="172" spans="2:6" x14ac:dyDescent="0.25">
      <c r="B172" t="s">
        <v>28</v>
      </c>
      <c r="C172" s="2">
        <f>C164+C165</f>
        <v>0.28243512974051893</v>
      </c>
      <c r="D172" s="2">
        <f>D164+D165</f>
        <v>0.21221864951768488</v>
      </c>
      <c r="E172" s="2">
        <f>E164+E165</f>
        <v>0.29069767441860467</v>
      </c>
      <c r="F172" s="2">
        <f>F164+F165</f>
        <v>0.32794457274826794</v>
      </c>
    </row>
    <row r="173" spans="2:6" x14ac:dyDescent="0.25">
      <c r="B173" t="s">
        <v>29</v>
      </c>
      <c r="C173" s="2">
        <f>C166+C167</f>
        <v>0.57085828343313372</v>
      </c>
      <c r="D173" s="2">
        <f>D166+D167</f>
        <v>0.67524115755627012</v>
      </c>
      <c r="E173" s="2">
        <f>E166+E167</f>
        <v>0.57751937984496127</v>
      </c>
      <c r="F173" s="2">
        <f>F166+F167</f>
        <v>0.4919168591224018</v>
      </c>
    </row>
    <row r="174" spans="2:6" x14ac:dyDescent="0.25">
      <c r="B174" t="s">
        <v>14</v>
      </c>
      <c r="C174" s="2">
        <f>C168</f>
        <v>0.1467065868263473</v>
      </c>
      <c r="D174" s="2">
        <f>D168</f>
        <v>0.11254019292604502</v>
      </c>
      <c r="E174" s="2">
        <f>E168</f>
        <v>0.13178294573643412</v>
      </c>
      <c r="F174" s="2">
        <f>F168</f>
        <v>0.18013856812933027</v>
      </c>
    </row>
    <row r="180" spans="1:7" x14ac:dyDescent="0.25">
      <c r="A180" s="4" t="s">
        <v>80</v>
      </c>
    </row>
    <row r="181" spans="1:7" x14ac:dyDescent="0.25">
      <c r="A181" t="s">
        <v>1</v>
      </c>
    </row>
    <row r="182" spans="1:7" x14ac:dyDescent="0.25">
      <c r="C182" t="s">
        <v>3</v>
      </c>
      <c r="D182" t="s">
        <v>40</v>
      </c>
    </row>
    <row r="183" spans="1:7" ht="60" x14ac:dyDescent="0.25">
      <c r="D183" s="3" t="s">
        <v>41</v>
      </c>
      <c r="E183" s="3" t="s">
        <v>42</v>
      </c>
      <c r="F183" s="3" t="s">
        <v>43</v>
      </c>
      <c r="G183" s="3" t="s">
        <v>44</v>
      </c>
    </row>
    <row r="184" spans="1:7" x14ac:dyDescent="0.25">
      <c r="A184" t="s">
        <v>76</v>
      </c>
      <c r="B184" t="s">
        <v>10</v>
      </c>
      <c r="C184">
        <v>94</v>
      </c>
      <c r="D184">
        <v>25</v>
      </c>
      <c r="E184">
        <v>25</v>
      </c>
      <c r="F184">
        <v>21</v>
      </c>
      <c r="G184">
        <v>23</v>
      </c>
    </row>
    <row r="185" spans="1:7" x14ac:dyDescent="0.25">
      <c r="B185" t="s">
        <v>11</v>
      </c>
      <c r="C185">
        <v>186</v>
      </c>
      <c r="D185">
        <v>49</v>
      </c>
      <c r="E185">
        <v>50</v>
      </c>
      <c r="F185">
        <v>50</v>
      </c>
      <c r="G185">
        <v>37</v>
      </c>
    </row>
    <row r="186" spans="1:7" x14ac:dyDescent="0.25">
      <c r="B186" t="s">
        <v>12</v>
      </c>
      <c r="C186">
        <v>206</v>
      </c>
      <c r="D186">
        <v>61</v>
      </c>
      <c r="E186">
        <v>43</v>
      </c>
      <c r="F186">
        <v>60</v>
      </c>
      <c r="G186">
        <v>42</v>
      </c>
    </row>
    <row r="187" spans="1:7" x14ac:dyDescent="0.25">
      <c r="B187" t="s">
        <v>13</v>
      </c>
      <c r="C187">
        <v>366</v>
      </c>
      <c r="D187">
        <v>101</v>
      </c>
      <c r="E187">
        <v>101</v>
      </c>
      <c r="F187">
        <v>91</v>
      </c>
      <c r="G187">
        <v>73</v>
      </c>
    </row>
    <row r="188" spans="1:7" x14ac:dyDescent="0.25">
      <c r="B188" t="s">
        <v>14</v>
      </c>
      <c r="C188">
        <v>147</v>
      </c>
      <c r="D188">
        <v>45</v>
      </c>
      <c r="E188">
        <v>43</v>
      </c>
      <c r="F188">
        <v>30</v>
      </c>
      <c r="G188">
        <v>29</v>
      </c>
    </row>
    <row r="189" spans="1:7" x14ac:dyDescent="0.25">
      <c r="A189" t="s">
        <v>3</v>
      </c>
      <c r="C189">
        <v>999</v>
      </c>
      <c r="D189">
        <v>281</v>
      </c>
      <c r="E189">
        <v>262</v>
      </c>
      <c r="F189">
        <v>252</v>
      </c>
      <c r="G189">
        <v>204</v>
      </c>
    </row>
    <row r="193" spans="2:7" ht="60" x14ac:dyDescent="0.25">
      <c r="C193" s="3" t="s">
        <v>21</v>
      </c>
      <c r="D193" s="3" t="s">
        <v>41</v>
      </c>
      <c r="E193" s="3" t="s">
        <v>42</v>
      </c>
      <c r="F193" s="3" t="s">
        <v>43</v>
      </c>
      <c r="G193" s="3" t="s">
        <v>44</v>
      </c>
    </row>
    <row r="194" spans="2:7" x14ac:dyDescent="0.25">
      <c r="B194" t="s">
        <v>10</v>
      </c>
      <c r="C194" s="1">
        <f>C184/C189</f>
        <v>9.4094094094094097E-2</v>
      </c>
      <c r="D194" s="1">
        <f>D184/D189</f>
        <v>8.8967971530249115E-2</v>
      </c>
      <c r="E194" s="1">
        <f>E184/E189</f>
        <v>9.5419847328244281E-2</v>
      </c>
      <c r="F194" s="1">
        <f>F184/F189</f>
        <v>8.3333333333333329E-2</v>
      </c>
      <c r="G194" s="1">
        <f>G184/G189</f>
        <v>0.11274509803921569</v>
      </c>
    </row>
    <row r="195" spans="2:7" x14ac:dyDescent="0.25">
      <c r="B195" t="s">
        <v>11</v>
      </c>
      <c r="C195" s="1">
        <f>C185/C189</f>
        <v>0.18618618618618618</v>
      </c>
      <c r="D195" s="1">
        <f>D185/D189</f>
        <v>0.17437722419928825</v>
      </c>
      <c r="E195" s="1">
        <f>E185/E189</f>
        <v>0.19083969465648856</v>
      </c>
      <c r="F195" s="1">
        <f>F185/F189</f>
        <v>0.1984126984126984</v>
      </c>
      <c r="G195" s="1">
        <f>G185/G189</f>
        <v>0.18137254901960784</v>
      </c>
    </row>
    <row r="196" spans="2:7" x14ac:dyDescent="0.25">
      <c r="B196" t="s">
        <v>12</v>
      </c>
      <c r="C196" s="1">
        <f>C186/C189</f>
        <v>0.20620620620620619</v>
      </c>
      <c r="D196" s="1">
        <f>D186/D189</f>
        <v>0.21708185053380782</v>
      </c>
      <c r="E196" s="1">
        <f>E186/E189</f>
        <v>0.16412213740458015</v>
      </c>
      <c r="F196" s="1">
        <f>F186/F189</f>
        <v>0.23809523809523808</v>
      </c>
      <c r="G196" s="1">
        <f>G186/G189</f>
        <v>0.20588235294117646</v>
      </c>
    </row>
    <row r="197" spans="2:7" x14ac:dyDescent="0.25">
      <c r="B197" t="s">
        <v>13</v>
      </c>
      <c r="C197" s="1">
        <f>C187/C189</f>
        <v>0.36636636636636638</v>
      </c>
      <c r="D197" s="1">
        <f>D187/D189</f>
        <v>0.35943060498220641</v>
      </c>
      <c r="E197" s="1">
        <f>E187/E189</f>
        <v>0.38549618320610685</v>
      </c>
      <c r="F197" s="1">
        <f>F187/F189</f>
        <v>0.3611111111111111</v>
      </c>
      <c r="G197" s="1">
        <f>G187/G189</f>
        <v>0.35784313725490197</v>
      </c>
    </row>
    <row r="198" spans="2:7" x14ac:dyDescent="0.25">
      <c r="B198" t="s">
        <v>14</v>
      </c>
      <c r="C198" s="1">
        <f>C188/C189</f>
        <v>0.14714714714714713</v>
      </c>
      <c r="D198" s="1">
        <f>D188/D189</f>
        <v>0.16014234875444841</v>
      </c>
      <c r="E198" s="1">
        <f>E188/E189</f>
        <v>0.16412213740458015</v>
      </c>
      <c r="F198" s="1">
        <f>F188/F189</f>
        <v>0.11904761904761904</v>
      </c>
      <c r="G198" s="1">
        <f>G188/G189</f>
        <v>0.14215686274509803</v>
      </c>
    </row>
    <row r="201" spans="2:7" ht="60" x14ac:dyDescent="0.25">
      <c r="C201" s="3" t="s">
        <v>21</v>
      </c>
      <c r="D201" s="3" t="s">
        <v>41</v>
      </c>
      <c r="E201" s="3" t="s">
        <v>42</v>
      </c>
      <c r="F201" s="3" t="s">
        <v>43</v>
      </c>
      <c r="G201" s="3" t="s">
        <v>44</v>
      </c>
    </row>
    <row r="202" spans="2:7" x14ac:dyDescent="0.25">
      <c r="B202" t="s">
        <v>28</v>
      </c>
      <c r="C202" s="2">
        <f>C194+C195</f>
        <v>0.28028028028028029</v>
      </c>
      <c r="D202" s="2">
        <f>D194+D195</f>
        <v>0.26334519572953735</v>
      </c>
      <c r="E202" s="2">
        <f>E194+E195</f>
        <v>0.28625954198473286</v>
      </c>
      <c r="F202" s="2">
        <f>F194+F195</f>
        <v>0.28174603174603174</v>
      </c>
      <c r="G202" s="2">
        <f>G194+G195</f>
        <v>0.29411764705882354</v>
      </c>
    </row>
    <row r="203" spans="2:7" x14ac:dyDescent="0.25">
      <c r="B203" t="s">
        <v>29</v>
      </c>
      <c r="C203" s="2">
        <f>C196+C197</f>
        <v>0.57257257257257255</v>
      </c>
      <c r="D203" s="2">
        <f>D196+D197</f>
        <v>0.57651245551601427</v>
      </c>
      <c r="E203" s="2">
        <f>E196+E197</f>
        <v>0.54961832061068705</v>
      </c>
      <c r="F203" s="2">
        <f>F196+F197</f>
        <v>0.59920634920634919</v>
      </c>
      <c r="G203" s="2">
        <f>G196+G197</f>
        <v>0.56372549019607843</v>
      </c>
    </row>
    <row r="204" spans="2:7" x14ac:dyDescent="0.25">
      <c r="B204" t="s">
        <v>14</v>
      </c>
      <c r="C204" s="2">
        <f>C198</f>
        <v>0.14714714714714713</v>
      </c>
      <c r="D204" s="2">
        <f>D198</f>
        <v>0.16014234875444841</v>
      </c>
      <c r="E204" s="2">
        <f>E198</f>
        <v>0.16412213740458015</v>
      </c>
      <c r="F204" s="2">
        <f>F198</f>
        <v>0.11904761904761904</v>
      </c>
      <c r="G204" s="2">
        <f>G198</f>
        <v>0.14215686274509803</v>
      </c>
    </row>
    <row r="210" spans="1:7" x14ac:dyDescent="0.25">
      <c r="A210" s="4" t="s">
        <v>81</v>
      </c>
    </row>
    <row r="211" spans="1:7" x14ac:dyDescent="0.25">
      <c r="A211" t="s">
        <v>1</v>
      </c>
    </row>
    <row r="212" spans="1:7" x14ac:dyDescent="0.25">
      <c r="C212" t="s">
        <v>3</v>
      </c>
      <c r="D212" t="s">
        <v>46</v>
      </c>
    </row>
    <row r="213" spans="1:7" ht="60" x14ac:dyDescent="0.25">
      <c r="D213" s="3" t="s">
        <v>47</v>
      </c>
      <c r="E213" s="3" t="s">
        <v>48</v>
      </c>
      <c r="F213" s="3" t="s">
        <v>49</v>
      </c>
      <c r="G213" s="3" t="s">
        <v>50</v>
      </c>
    </row>
    <row r="214" spans="1:7" x14ac:dyDescent="0.25">
      <c r="A214" t="s">
        <v>76</v>
      </c>
      <c r="B214" t="s">
        <v>10</v>
      </c>
      <c r="C214">
        <v>94</v>
      </c>
      <c r="D214">
        <v>24</v>
      </c>
      <c r="E214">
        <v>49</v>
      </c>
      <c r="F214">
        <v>0</v>
      </c>
      <c r="G214">
        <v>21</v>
      </c>
    </row>
    <row r="215" spans="1:7" x14ac:dyDescent="0.25">
      <c r="B215" t="s">
        <v>11</v>
      </c>
      <c r="C215">
        <v>187</v>
      </c>
      <c r="D215">
        <v>58</v>
      </c>
      <c r="E215">
        <v>97</v>
      </c>
      <c r="F215">
        <v>1</v>
      </c>
      <c r="G215">
        <v>31</v>
      </c>
    </row>
    <row r="216" spans="1:7" x14ac:dyDescent="0.25">
      <c r="B216" t="s">
        <v>12</v>
      </c>
      <c r="C216">
        <v>205</v>
      </c>
      <c r="D216">
        <v>79</v>
      </c>
      <c r="E216">
        <v>84</v>
      </c>
      <c r="F216">
        <v>3</v>
      </c>
      <c r="G216">
        <v>39</v>
      </c>
    </row>
    <row r="217" spans="1:7" x14ac:dyDescent="0.25">
      <c r="B217" t="s">
        <v>13</v>
      </c>
      <c r="C217">
        <v>367</v>
      </c>
      <c r="D217">
        <v>173</v>
      </c>
      <c r="E217">
        <v>139</v>
      </c>
      <c r="F217">
        <v>5</v>
      </c>
      <c r="G217">
        <v>50</v>
      </c>
    </row>
    <row r="218" spans="1:7" x14ac:dyDescent="0.25">
      <c r="B218" t="s">
        <v>14</v>
      </c>
      <c r="C218">
        <v>146</v>
      </c>
      <c r="D218">
        <v>48</v>
      </c>
      <c r="E218">
        <v>42</v>
      </c>
      <c r="F218">
        <v>2</v>
      </c>
      <c r="G218">
        <v>54</v>
      </c>
    </row>
    <row r="219" spans="1:7" x14ac:dyDescent="0.25">
      <c r="A219" t="s">
        <v>3</v>
      </c>
      <c r="C219">
        <v>999</v>
      </c>
      <c r="D219">
        <v>382</v>
      </c>
      <c r="E219">
        <v>411</v>
      </c>
      <c r="F219">
        <v>11</v>
      </c>
      <c r="G219">
        <v>195</v>
      </c>
    </row>
    <row r="223" spans="1:7" ht="60" x14ac:dyDescent="0.25">
      <c r="C223" s="3" t="s">
        <v>21</v>
      </c>
      <c r="D223" s="3" t="s">
        <v>47</v>
      </c>
      <c r="E223" s="3" t="s">
        <v>48</v>
      </c>
      <c r="F223" s="3" t="s">
        <v>49</v>
      </c>
      <c r="G223" s="3" t="s">
        <v>50</v>
      </c>
    </row>
    <row r="224" spans="1:7" x14ac:dyDescent="0.25">
      <c r="B224" t="s">
        <v>10</v>
      </c>
      <c r="C224" s="1">
        <f>C214/C219</f>
        <v>9.4094094094094097E-2</v>
      </c>
      <c r="D224" s="1">
        <f>D214/D219</f>
        <v>6.2827225130890049E-2</v>
      </c>
      <c r="E224" s="1">
        <f>E214/E219</f>
        <v>0.11922141119221411</v>
      </c>
      <c r="F224" s="1">
        <f>F214/F219</f>
        <v>0</v>
      </c>
      <c r="G224" s="1">
        <f>G214/G219</f>
        <v>0.1076923076923077</v>
      </c>
    </row>
    <row r="225" spans="2:7" x14ac:dyDescent="0.25">
      <c r="B225" t="s">
        <v>11</v>
      </c>
      <c r="C225" s="1">
        <f>C215/C219</f>
        <v>0.18718718718718719</v>
      </c>
      <c r="D225" s="1">
        <f>D215/D219</f>
        <v>0.15183246073298429</v>
      </c>
      <c r="E225" s="1">
        <f>E215/E219</f>
        <v>0.23600973236009731</v>
      </c>
      <c r="F225" s="1">
        <f>F215/F219</f>
        <v>9.0909090909090912E-2</v>
      </c>
      <c r="G225" s="1">
        <f>G215/G219</f>
        <v>0.15897435897435896</v>
      </c>
    </row>
    <row r="226" spans="2:7" x14ac:dyDescent="0.25">
      <c r="B226" t="s">
        <v>12</v>
      </c>
      <c r="C226" s="1">
        <f>C216/C219</f>
        <v>0.20520520520520522</v>
      </c>
      <c r="D226" s="1">
        <f>D216/D219</f>
        <v>0.20680628272251309</v>
      </c>
      <c r="E226" s="1">
        <f>E216/E219</f>
        <v>0.20437956204379562</v>
      </c>
      <c r="F226" s="1">
        <f>F216/F219</f>
        <v>0.27272727272727271</v>
      </c>
      <c r="G226" s="1">
        <f>G216/G219</f>
        <v>0.2</v>
      </c>
    </row>
    <row r="227" spans="2:7" x14ac:dyDescent="0.25">
      <c r="B227" t="s">
        <v>13</v>
      </c>
      <c r="C227" s="1">
        <f>C217/C219</f>
        <v>0.36736736736736736</v>
      </c>
      <c r="D227" s="1">
        <f>D217/D219</f>
        <v>0.45287958115183247</v>
      </c>
      <c r="E227" s="1">
        <f>E217/E219</f>
        <v>0.33819951338199511</v>
      </c>
      <c r="F227" s="1">
        <f>F217/F219</f>
        <v>0.45454545454545453</v>
      </c>
      <c r="G227" s="1">
        <f>G217/G219</f>
        <v>0.25641025641025639</v>
      </c>
    </row>
    <row r="228" spans="2:7" x14ac:dyDescent="0.25">
      <c r="B228" t="s">
        <v>14</v>
      </c>
      <c r="C228" s="1">
        <f>C218/C219</f>
        <v>0.14614614614614616</v>
      </c>
      <c r="D228" s="1">
        <f>D218/D219</f>
        <v>0.1256544502617801</v>
      </c>
      <c r="E228" s="1">
        <f>E218/E219</f>
        <v>0.10218978102189781</v>
      </c>
      <c r="F228" s="1">
        <f>F218/F219</f>
        <v>0.18181818181818182</v>
      </c>
      <c r="G228" s="1">
        <f>G218/G219</f>
        <v>0.27692307692307694</v>
      </c>
    </row>
    <row r="231" spans="2:7" ht="60" x14ac:dyDescent="0.25">
      <c r="C231" s="3" t="s">
        <v>21</v>
      </c>
      <c r="D231" s="3" t="s">
        <v>47</v>
      </c>
      <c r="E231" s="3" t="s">
        <v>48</v>
      </c>
      <c r="F231" s="3" t="s">
        <v>49</v>
      </c>
      <c r="G231" s="3" t="s">
        <v>50</v>
      </c>
    </row>
    <row r="232" spans="2:7" x14ac:dyDescent="0.25">
      <c r="B232" t="s">
        <v>28</v>
      </c>
      <c r="C232" s="2">
        <f>C224+C225</f>
        <v>0.28128128128128127</v>
      </c>
      <c r="D232" s="2">
        <f>D224+D225</f>
        <v>0.21465968586387435</v>
      </c>
      <c r="E232" s="2">
        <f>E224+E225</f>
        <v>0.35523114355231145</v>
      </c>
      <c r="F232" s="2">
        <f>F224+F225</f>
        <v>9.0909090909090912E-2</v>
      </c>
      <c r="G232" s="2">
        <f>G224+G225</f>
        <v>0.26666666666666666</v>
      </c>
    </row>
    <row r="233" spans="2:7" x14ac:dyDescent="0.25">
      <c r="B233" t="s">
        <v>29</v>
      </c>
      <c r="C233" s="2">
        <f>C226+C227</f>
        <v>0.57257257257257255</v>
      </c>
      <c r="D233" s="2">
        <f>D226+D227</f>
        <v>0.65968586387434558</v>
      </c>
      <c r="E233" s="2">
        <f>E226+E227</f>
        <v>0.54257907542579076</v>
      </c>
      <c r="F233" s="2">
        <f>F226+F227</f>
        <v>0.72727272727272729</v>
      </c>
      <c r="G233" s="2">
        <f>G226+G227</f>
        <v>0.4564102564102564</v>
      </c>
    </row>
    <row r="234" spans="2:7" x14ac:dyDescent="0.25">
      <c r="B234" t="s">
        <v>14</v>
      </c>
      <c r="C234" s="2">
        <f>C228</f>
        <v>0.14614614614614616</v>
      </c>
      <c r="D234" s="2">
        <f>D228</f>
        <v>0.1256544502617801</v>
      </c>
      <c r="E234" s="2">
        <f>E228</f>
        <v>0.10218978102189781</v>
      </c>
      <c r="F234" s="2">
        <f>F228</f>
        <v>0.18181818181818182</v>
      </c>
      <c r="G234" s="2">
        <f>G228</f>
        <v>0.27692307692307694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A1D620-24DF-7248-8A56-9C947B526F4E}">
  <dimension ref="A2:G234"/>
  <sheetViews>
    <sheetView workbookViewId="0">
      <selection activeCell="A5" sqref="A5"/>
    </sheetView>
  </sheetViews>
  <sheetFormatPr baseColWidth="10" defaultRowHeight="19" x14ac:dyDescent="0.25"/>
  <cols>
    <col min="1" max="1" width="35.42578125" customWidth="1"/>
    <col min="2" max="2" width="29.42578125" customWidth="1"/>
    <col min="5" max="5" width="13.28515625" customWidth="1"/>
  </cols>
  <sheetData>
    <row r="2" spans="1:7" x14ac:dyDescent="0.25">
      <c r="A2" s="5" t="s">
        <v>82</v>
      </c>
    </row>
    <row r="3" spans="1:7" x14ac:dyDescent="0.25">
      <c r="A3" t="s">
        <v>1</v>
      </c>
    </row>
    <row r="4" spans="1:7" x14ac:dyDescent="0.25">
      <c r="C4" t="s">
        <v>3</v>
      </c>
      <c r="D4" t="s">
        <v>74</v>
      </c>
    </row>
    <row r="5" spans="1:7" x14ac:dyDescent="0.25">
      <c r="D5" t="s">
        <v>4</v>
      </c>
      <c r="E5" t="s">
        <v>6</v>
      </c>
      <c r="F5" t="s">
        <v>5</v>
      </c>
      <c r="G5" t="s">
        <v>75</v>
      </c>
    </row>
    <row r="6" spans="1:7" x14ac:dyDescent="0.25">
      <c r="A6" t="s">
        <v>83</v>
      </c>
      <c r="B6" t="s">
        <v>10</v>
      </c>
      <c r="C6">
        <v>173</v>
      </c>
      <c r="D6">
        <v>58</v>
      </c>
      <c r="E6">
        <v>48</v>
      </c>
      <c r="F6">
        <v>59</v>
      </c>
      <c r="G6">
        <v>8</v>
      </c>
    </row>
    <row r="7" spans="1:7" x14ac:dyDescent="0.25">
      <c r="B7" t="s">
        <v>11</v>
      </c>
      <c r="C7">
        <v>190</v>
      </c>
      <c r="D7">
        <v>43</v>
      </c>
      <c r="E7">
        <v>52</v>
      </c>
      <c r="F7">
        <v>84</v>
      </c>
      <c r="G7">
        <v>11</v>
      </c>
    </row>
    <row r="8" spans="1:7" x14ac:dyDescent="0.25">
      <c r="B8" t="s">
        <v>12</v>
      </c>
      <c r="C8">
        <v>184</v>
      </c>
      <c r="D8">
        <v>34</v>
      </c>
      <c r="E8">
        <v>69</v>
      </c>
      <c r="F8">
        <v>68</v>
      </c>
      <c r="G8">
        <v>13</v>
      </c>
    </row>
    <row r="9" spans="1:7" x14ac:dyDescent="0.25">
      <c r="B9" t="s">
        <v>13</v>
      </c>
      <c r="C9">
        <v>235</v>
      </c>
      <c r="D9">
        <v>112</v>
      </c>
      <c r="E9">
        <v>71</v>
      </c>
      <c r="F9">
        <v>41</v>
      </c>
      <c r="G9">
        <v>11</v>
      </c>
    </row>
    <row r="10" spans="1:7" x14ac:dyDescent="0.25">
      <c r="B10" t="s">
        <v>14</v>
      </c>
      <c r="C10">
        <v>218</v>
      </c>
      <c r="D10">
        <v>38</v>
      </c>
      <c r="E10">
        <v>76</v>
      </c>
      <c r="F10">
        <v>70</v>
      </c>
      <c r="G10">
        <v>34</v>
      </c>
    </row>
    <row r="11" spans="1:7" x14ac:dyDescent="0.25">
      <c r="A11" t="s">
        <v>3</v>
      </c>
      <c r="C11">
        <v>1000</v>
      </c>
      <c r="D11">
        <v>285</v>
      </c>
      <c r="E11">
        <v>316</v>
      </c>
      <c r="F11">
        <v>322</v>
      </c>
      <c r="G11">
        <v>77</v>
      </c>
    </row>
    <row r="15" spans="1:7" ht="40" x14ac:dyDescent="0.25">
      <c r="C15" s="3" t="s">
        <v>21</v>
      </c>
      <c r="D15" s="3" t="s">
        <v>4</v>
      </c>
      <c r="E15" s="3" t="s">
        <v>6</v>
      </c>
      <c r="F15" s="3" t="s">
        <v>5</v>
      </c>
      <c r="G15" s="3" t="s">
        <v>7</v>
      </c>
    </row>
    <row r="16" spans="1:7" x14ac:dyDescent="0.25">
      <c r="B16" t="s">
        <v>10</v>
      </c>
      <c r="C16" s="1">
        <f>C6/C11</f>
        <v>0.17299999999999999</v>
      </c>
      <c r="D16" s="1">
        <f>D6/D11</f>
        <v>0.20350877192982456</v>
      </c>
      <c r="E16" s="1">
        <f>E6/E11</f>
        <v>0.15189873417721519</v>
      </c>
      <c r="F16" s="1">
        <f>F6/F11</f>
        <v>0.18322981366459629</v>
      </c>
      <c r="G16" s="1">
        <f>G6/G11</f>
        <v>0.1038961038961039</v>
      </c>
    </row>
    <row r="17" spans="1:7" x14ac:dyDescent="0.25">
      <c r="B17" t="s">
        <v>11</v>
      </c>
      <c r="C17" s="1">
        <f>C7/C11</f>
        <v>0.19</v>
      </c>
      <c r="D17" s="1">
        <f>D7/D11</f>
        <v>0.15087719298245614</v>
      </c>
      <c r="E17" s="1">
        <f>E7/E11</f>
        <v>0.16455696202531644</v>
      </c>
      <c r="F17" s="1">
        <f>F7/F11</f>
        <v>0.2608695652173913</v>
      </c>
      <c r="G17" s="1">
        <f>G7/G11</f>
        <v>0.14285714285714285</v>
      </c>
    </row>
    <row r="18" spans="1:7" x14ac:dyDescent="0.25">
      <c r="B18" t="s">
        <v>12</v>
      </c>
      <c r="C18" s="1">
        <f>C8/C11</f>
        <v>0.184</v>
      </c>
      <c r="D18" s="1">
        <f>D8/D11</f>
        <v>0.11929824561403508</v>
      </c>
      <c r="E18" s="1">
        <f>E8/E11</f>
        <v>0.21835443037974683</v>
      </c>
      <c r="F18" s="1">
        <f>F8/F11</f>
        <v>0.21118012422360249</v>
      </c>
      <c r="G18" s="1">
        <f>G8/G11</f>
        <v>0.16883116883116883</v>
      </c>
    </row>
    <row r="19" spans="1:7" x14ac:dyDescent="0.25">
      <c r="B19" t="s">
        <v>13</v>
      </c>
      <c r="C19" s="1">
        <f>C9/C11</f>
        <v>0.23499999999999999</v>
      </c>
      <c r="D19" s="1">
        <f>D9/D11</f>
        <v>0.39298245614035088</v>
      </c>
      <c r="E19" s="1">
        <f>E9/E11</f>
        <v>0.22468354430379747</v>
      </c>
      <c r="F19" s="1">
        <f>F9/F11</f>
        <v>0.12732919254658384</v>
      </c>
      <c r="G19" s="1">
        <f>G9/G11</f>
        <v>0.14285714285714285</v>
      </c>
    </row>
    <row r="20" spans="1:7" x14ac:dyDescent="0.25">
      <c r="B20" t="s">
        <v>14</v>
      </c>
      <c r="C20" s="1">
        <f>C10/C11</f>
        <v>0.218</v>
      </c>
      <c r="D20" s="1">
        <f>D10/D11</f>
        <v>0.13333333333333333</v>
      </c>
      <c r="E20" s="1">
        <f>E10/E11</f>
        <v>0.24050632911392406</v>
      </c>
      <c r="F20" s="1">
        <f>F10/F11</f>
        <v>0.21739130434782608</v>
      </c>
      <c r="G20" s="1">
        <f>G10/G11</f>
        <v>0.44155844155844154</v>
      </c>
    </row>
    <row r="23" spans="1:7" ht="40" x14ac:dyDescent="0.25">
      <c r="C23" s="3" t="s">
        <v>21</v>
      </c>
      <c r="D23" s="3" t="s">
        <v>4</v>
      </c>
      <c r="E23" s="3" t="s">
        <v>6</v>
      </c>
      <c r="F23" s="3" t="s">
        <v>5</v>
      </c>
      <c r="G23" s="3" t="s">
        <v>7</v>
      </c>
    </row>
    <row r="24" spans="1:7" x14ac:dyDescent="0.25">
      <c r="B24" t="s">
        <v>28</v>
      </c>
      <c r="C24" s="2">
        <f>C16+C17</f>
        <v>0.36299999999999999</v>
      </c>
      <c r="D24" s="2">
        <f>D16+D17</f>
        <v>0.35438596491228069</v>
      </c>
      <c r="E24" s="2">
        <f>E16+E17</f>
        <v>0.31645569620253167</v>
      </c>
      <c r="F24" s="2">
        <f>F16+F17</f>
        <v>0.44409937888198758</v>
      </c>
      <c r="G24" s="2">
        <f>G16+G17</f>
        <v>0.24675324675324675</v>
      </c>
    </row>
    <row r="25" spans="1:7" x14ac:dyDescent="0.25">
      <c r="B25" t="s">
        <v>29</v>
      </c>
      <c r="C25" s="2">
        <f>C18+C19</f>
        <v>0.41899999999999998</v>
      </c>
      <c r="D25" s="2">
        <f>D18+D19</f>
        <v>0.512280701754386</v>
      </c>
      <c r="E25" s="2">
        <f>E18+E19</f>
        <v>0.44303797468354433</v>
      </c>
      <c r="F25" s="2">
        <f>F18+F19</f>
        <v>0.33850931677018636</v>
      </c>
      <c r="G25" s="2">
        <f>G18+G19</f>
        <v>0.31168831168831168</v>
      </c>
    </row>
    <row r="26" spans="1:7" x14ac:dyDescent="0.25">
      <c r="B26" t="s">
        <v>14</v>
      </c>
      <c r="C26" s="2">
        <f>C20</f>
        <v>0.218</v>
      </c>
      <c r="D26" s="2">
        <f>D20</f>
        <v>0.13333333333333333</v>
      </c>
      <c r="E26" s="2">
        <f>E20</f>
        <v>0.24050632911392406</v>
      </c>
      <c r="F26" s="2">
        <f>F20</f>
        <v>0.21739130434782608</v>
      </c>
      <c r="G26" s="2">
        <f>G20</f>
        <v>0.44155844155844154</v>
      </c>
    </row>
    <row r="30" spans="1:7" x14ac:dyDescent="0.25">
      <c r="A30" s="5" t="s">
        <v>84</v>
      </c>
    </row>
    <row r="31" spans="1:7" x14ac:dyDescent="0.25">
      <c r="A31" t="s">
        <v>1</v>
      </c>
    </row>
    <row r="32" spans="1:7" x14ac:dyDescent="0.25">
      <c r="C32" t="s">
        <v>3</v>
      </c>
      <c r="D32" t="s">
        <v>23</v>
      </c>
    </row>
    <row r="33" spans="1:6" ht="100" x14ac:dyDescent="0.25">
      <c r="D33" s="3" t="s">
        <v>24</v>
      </c>
      <c r="E33" s="3" t="s">
        <v>25</v>
      </c>
      <c r="F33" s="3" t="s">
        <v>27</v>
      </c>
    </row>
    <row r="34" spans="1:6" x14ac:dyDescent="0.25">
      <c r="A34" t="s">
        <v>83</v>
      </c>
      <c r="B34" t="s">
        <v>10</v>
      </c>
      <c r="C34">
        <v>173</v>
      </c>
      <c r="D34">
        <v>122</v>
      </c>
      <c r="E34">
        <v>31</v>
      </c>
      <c r="F34">
        <v>20</v>
      </c>
    </row>
    <row r="35" spans="1:6" x14ac:dyDescent="0.25">
      <c r="B35" t="s">
        <v>11</v>
      </c>
      <c r="C35">
        <v>190</v>
      </c>
      <c r="D35">
        <v>122</v>
      </c>
      <c r="E35">
        <v>31</v>
      </c>
      <c r="F35">
        <v>37</v>
      </c>
    </row>
    <row r="36" spans="1:6" x14ac:dyDescent="0.25">
      <c r="B36" t="s">
        <v>12</v>
      </c>
      <c r="C36">
        <v>183</v>
      </c>
      <c r="D36">
        <v>124</v>
      </c>
      <c r="E36">
        <v>30</v>
      </c>
      <c r="F36">
        <v>29</v>
      </c>
    </row>
    <row r="37" spans="1:6" x14ac:dyDescent="0.25">
      <c r="B37" t="s">
        <v>13</v>
      </c>
      <c r="C37">
        <v>236</v>
      </c>
      <c r="D37">
        <v>147</v>
      </c>
      <c r="E37">
        <v>60</v>
      </c>
      <c r="F37">
        <v>29</v>
      </c>
    </row>
    <row r="38" spans="1:6" x14ac:dyDescent="0.25">
      <c r="B38" t="s">
        <v>14</v>
      </c>
      <c r="C38">
        <v>218</v>
      </c>
      <c r="D38">
        <v>141</v>
      </c>
      <c r="E38">
        <v>57</v>
      </c>
      <c r="F38">
        <v>20</v>
      </c>
    </row>
    <row r="39" spans="1:6" x14ac:dyDescent="0.25">
      <c r="A39" t="s">
        <v>3</v>
      </c>
      <c r="C39">
        <v>1000</v>
      </c>
      <c r="D39">
        <v>656</v>
      </c>
      <c r="E39">
        <v>209</v>
      </c>
      <c r="F39">
        <v>135</v>
      </c>
    </row>
    <row r="43" spans="1:6" ht="100" x14ac:dyDescent="0.25">
      <c r="C43" s="3" t="s">
        <v>21</v>
      </c>
      <c r="D43" s="3" t="s">
        <v>24</v>
      </c>
      <c r="E43" s="3" t="s">
        <v>25</v>
      </c>
      <c r="F43" s="3" t="s">
        <v>27</v>
      </c>
    </row>
    <row r="44" spans="1:6" x14ac:dyDescent="0.25">
      <c r="B44" t="s">
        <v>10</v>
      </c>
      <c r="C44" s="1">
        <f>C34/C39</f>
        <v>0.17299999999999999</v>
      </c>
      <c r="D44" s="1">
        <f>D34/D39</f>
        <v>0.18597560975609756</v>
      </c>
      <c r="E44" s="1">
        <f>E34/E39</f>
        <v>0.14832535885167464</v>
      </c>
      <c r="F44" s="1">
        <f>F34/F39</f>
        <v>0.14814814814814814</v>
      </c>
    </row>
    <row r="45" spans="1:6" x14ac:dyDescent="0.25">
      <c r="B45" t="s">
        <v>11</v>
      </c>
      <c r="C45" s="1">
        <f>C35/C39</f>
        <v>0.19</v>
      </c>
      <c r="D45" s="1">
        <f>D35/D39</f>
        <v>0.18597560975609756</v>
      </c>
      <c r="E45" s="1">
        <f>E35/E39</f>
        <v>0.14832535885167464</v>
      </c>
      <c r="F45" s="1">
        <f>F35/F39</f>
        <v>0.27407407407407408</v>
      </c>
    </row>
    <row r="46" spans="1:6" x14ac:dyDescent="0.25">
      <c r="B46" t="s">
        <v>12</v>
      </c>
      <c r="C46" s="1">
        <f>C36/C39</f>
        <v>0.183</v>
      </c>
      <c r="D46" s="1">
        <f>D36/D39</f>
        <v>0.18902439024390244</v>
      </c>
      <c r="E46" s="1">
        <f>E36/E39</f>
        <v>0.14354066985645933</v>
      </c>
      <c r="F46" s="1">
        <f>F36/F39</f>
        <v>0.21481481481481482</v>
      </c>
    </row>
    <row r="47" spans="1:6" x14ac:dyDescent="0.25">
      <c r="B47" t="s">
        <v>13</v>
      </c>
      <c r="C47" s="1">
        <f>C37/C39</f>
        <v>0.23599999999999999</v>
      </c>
      <c r="D47" s="1">
        <f>D37/D39</f>
        <v>0.22408536585365854</v>
      </c>
      <c r="E47" s="1">
        <f>E37/E39</f>
        <v>0.28708133971291866</v>
      </c>
      <c r="F47" s="1">
        <f>F37/F39</f>
        <v>0.21481481481481482</v>
      </c>
    </row>
    <row r="48" spans="1:6" x14ac:dyDescent="0.25">
      <c r="B48" t="s">
        <v>14</v>
      </c>
      <c r="C48" s="1">
        <f>C38/C39</f>
        <v>0.218</v>
      </c>
      <c r="D48" s="1">
        <f>D38/D39</f>
        <v>0.2149390243902439</v>
      </c>
      <c r="E48" s="1">
        <f>E38/E39</f>
        <v>0.27272727272727271</v>
      </c>
      <c r="F48" s="1">
        <f>F38/F39</f>
        <v>0.14814814814814814</v>
      </c>
    </row>
    <row r="51" spans="1:6" ht="100" x14ac:dyDescent="0.25">
      <c r="C51" s="3" t="s">
        <v>21</v>
      </c>
      <c r="D51" s="3" t="s">
        <v>24</v>
      </c>
      <c r="E51" s="3" t="s">
        <v>25</v>
      </c>
      <c r="F51" s="3" t="s">
        <v>27</v>
      </c>
    </row>
    <row r="52" spans="1:6" x14ac:dyDescent="0.25">
      <c r="B52" t="s">
        <v>28</v>
      </c>
      <c r="C52" s="2">
        <f>C44+C45</f>
        <v>0.36299999999999999</v>
      </c>
      <c r="D52" s="2">
        <f>D44+D45</f>
        <v>0.37195121951219512</v>
      </c>
      <c r="E52" s="2">
        <f>E44+E45</f>
        <v>0.29665071770334928</v>
      </c>
      <c r="F52" s="2">
        <f>F44+F45</f>
        <v>0.42222222222222222</v>
      </c>
    </row>
    <row r="53" spans="1:6" x14ac:dyDescent="0.25">
      <c r="B53" t="s">
        <v>29</v>
      </c>
      <c r="C53" s="2">
        <f>C46+C47</f>
        <v>0.41899999999999998</v>
      </c>
      <c r="D53" s="2">
        <f>D46+D47</f>
        <v>0.41310975609756095</v>
      </c>
      <c r="E53" s="2">
        <f>E46+E47</f>
        <v>0.43062200956937802</v>
      </c>
      <c r="F53" s="2">
        <f>F46+F47</f>
        <v>0.42962962962962964</v>
      </c>
    </row>
    <row r="54" spans="1:6" x14ac:dyDescent="0.25">
      <c r="B54" t="s">
        <v>14</v>
      </c>
      <c r="C54" s="2">
        <f>C48</f>
        <v>0.218</v>
      </c>
      <c r="D54" s="2">
        <f>D48</f>
        <v>0.2149390243902439</v>
      </c>
      <c r="E54" s="2">
        <f>E48</f>
        <v>0.27272727272727271</v>
      </c>
      <c r="F54" s="2">
        <f>F48</f>
        <v>0.14814814814814814</v>
      </c>
    </row>
    <row r="60" spans="1:6" x14ac:dyDescent="0.25">
      <c r="A60" s="5" t="s">
        <v>114</v>
      </c>
    </row>
    <row r="61" spans="1:6" x14ac:dyDescent="0.25">
      <c r="A61" t="s">
        <v>1</v>
      </c>
    </row>
    <row r="62" spans="1:6" x14ac:dyDescent="0.25">
      <c r="C62" t="s">
        <v>3</v>
      </c>
      <c r="D62" t="s">
        <v>98</v>
      </c>
    </row>
    <row r="63" spans="1:6" x14ac:dyDescent="0.25">
      <c r="D63" t="s">
        <v>99</v>
      </c>
      <c r="E63" t="s">
        <v>100</v>
      </c>
    </row>
    <row r="64" spans="1:6" x14ac:dyDescent="0.25">
      <c r="A64" t="s">
        <v>83</v>
      </c>
      <c r="B64" t="s">
        <v>10</v>
      </c>
      <c r="C64">
        <v>173</v>
      </c>
      <c r="D64">
        <v>109</v>
      </c>
      <c r="E64">
        <v>64</v>
      </c>
    </row>
    <row r="65" spans="1:5" x14ac:dyDescent="0.25">
      <c r="B65" t="s">
        <v>11</v>
      </c>
      <c r="C65">
        <v>190</v>
      </c>
      <c r="D65">
        <v>103</v>
      </c>
      <c r="E65">
        <v>87</v>
      </c>
    </row>
    <row r="66" spans="1:5" x14ac:dyDescent="0.25">
      <c r="B66" t="s">
        <v>12</v>
      </c>
      <c r="C66">
        <v>183</v>
      </c>
      <c r="D66">
        <v>76</v>
      </c>
      <c r="E66">
        <v>107</v>
      </c>
    </row>
    <row r="67" spans="1:5" x14ac:dyDescent="0.25">
      <c r="B67" t="s">
        <v>13</v>
      </c>
      <c r="C67">
        <v>236</v>
      </c>
      <c r="D67">
        <v>105</v>
      </c>
      <c r="E67">
        <v>131</v>
      </c>
    </row>
    <row r="68" spans="1:5" x14ac:dyDescent="0.25">
      <c r="B68" t="s">
        <v>14</v>
      </c>
      <c r="C68">
        <v>218</v>
      </c>
      <c r="D68">
        <v>86</v>
      </c>
      <c r="E68">
        <v>132</v>
      </c>
    </row>
    <row r="69" spans="1:5" x14ac:dyDescent="0.25">
      <c r="A69" t="s">
        <v>3</v>
      </c>
      <c r="C69">
        <v>1000</v>
      </c>
      <c r="D69">
        <v>479</v>
      </c>
      <c r="E69">
        <v>521</v>
      </c>
    </row>
    <row r="73" spans="1:5" ht="40" x14ac:dyDescent="0.25">
      <c r="C73" s="3" t="s">
        <v>21</v>
      </c>
      <c r="D73" t="s">
        <v>99</v>
      </c>
      <c r="E73" t="s">
        <v>100</v>
      </c>
    </row>
    <row r="74" spans="1:5" x14ac:dyDescent="0.25">
      <c r="B74" t="s">
        <v>10</v>
      </c>
      <c r="C74" s="1">
        <f>C64/C69</f>
        <v>0.17299999999999999</v>
      </c>
      <c r="D74" s="1">
        <f>D64/D69</f>
        <v>0.22755741127348644</v>
      </c>
      <c r="E74" s="1">
        <f>E64/E69</f>
        <v>0.12284069097888675</v>
      </c>
    </row>
    <row r="75" spans="1:5" x14ac:dyDescent="0.25">
      <c r="B75" t="s">
        <v>11</v>
      </c>
      <c r="C75" s="1">
        <f>C65/C69</f>
        <v>0.19</v>
      </c>
      <c r="D75" s="1">
        <f>D65/D69</f>
        <v>0.21503131524008351</v>
      </c>
      <c r="E75" s="1">
        <f>E65/E69</f>
        <v>0.16698656429942418</v>
      </c>
    </row>
    <row r="76" spans="1:5" x14ac:dyDescent="0.25">
      <c r="B76" t="s">
        <v>12</v>
      </c>
      <c r="C76" s="1">
        <f>C66/C69</f>
        <v>0.183</v>
      </c>
      <c r="D76" s="1">
        <f>D66/D69</f>
        <v>0.15866388308977036</v>
      </c>
      <c r="E76" s="1">
        <f>E66/E69</f>
        <v>0.20537428023032631</v>
      </c>
    </row>
    <row r="77" spans="1:5" x14ac:dyDescent="0.25">
      <c r="B77" t="s">
        <v>13</v>
      </c>
      <c r="C77" s="1">
        <f>C67/C69</f>
        <v>0.23599999999999999</v>
      </c>
      <c r="D77" s="1">
        <f>D67/D69</f>
        <v>0.21920668058455114</v>
      </c>
      <c r="E77" s="1">
        <f>E67/E69</f>
        <v>0.25143953934740881</v>
      </c>
    </row>
    <row r="78" spans="1:5" x14ac:dyDescent="0.25">
      <c r="B78" t="s">
        <v>14</v>
      </c>
      <c r="C78" s="1">
        <f>C68/C69</f>
        <v>0.218</v>
      </c>
      <c r="D78" s="1">
        <f>D68/D69</f>
        <v>0.17954070981210857</v>
      </c>
      <c r="E78" s="1">
        <f>E68/E69</f>
        <v>0.25335892514395392</v>
      </c>
    </row>
    <row r="81" spans="1:7" ht="40" x14ac:dyDescent="0.25">
      <c r="C81" s="3" t="s">
        <v>21</v>
      </c>
      <c r="D81" t="s">
        <v>99</v>
      </c>
      <c r="E81" t="s">
        <v>100</v>
      </c>
    </row>
    <row r="82" spans="1:7" x14ac:dyDescent="0.25">
      <c r="B82" t="s">
        <v>28</v>
      </c>
      <c r="C82" s="2">
        <f>C74+C75</f>
        <v>0.36299999999999999</v>
      </c>
      <c r="D82" s="2">
        <f>D74+D75</f>
        <v>0.44258872651356995</v>
      </c>
      <c r="E82" s="2">
        <f>E74+E75</f>
        <v>0.28982725527831094</v>
      </c>
    </row>
    <row r="83" spans="1:7" x14ac:dyDescent="0.25">
      <c r="B83" t="s">
        <v>29</v>
      </c>
      <c r="C83" s="2">
        <f>C76+C77</f>
        <v>0.41899999999999998</v>
      </c>
      <c r="D83" s="2">
        <f>D76+D77</f>
        <v>0.37787056367432148</v>
      </c>
      <c r="E83" s="2">
        <f>E76+E77</f>
        <v>0.45681381957773515</v>
      </c>
    </row>
    <row r="84" spans="1:7" x14ac:dyDescent="0.25">
      <c r="B84" t="s">
        <v>14</v>
      </c>
      <c r="C84" s="2">
        <f>C78</f>
        <v>0.218</v>
      </c>
      <c r="D84" s="2">
        <f>D78</f>
        <v>0.17954070981210857</v>
      </c>
      <c r="E84" s="2">
        <f>E78</f>
        <v>0.25335892514395392</v>
      </c>
    </row>
    <row r="90" spans="1:7" x14ac:dyDescent="0.25">
      <c r="A90" s="5" t="s">
        <v>115</v>
      </c>
    </row>
    <row r="91" spans="1:7" x14ac:dyDescent="0.25">
      <c r="A91" t="s">
        <v>1</v>
      </c>
    </row>
    <row r="92" spans="1:7" x14ac:dyDescent="0.25">
      <c r="C92" t="s">
        <v>3</v>
      </c>
      <c r="D92" t="s">
        <v>102</v>
      </c>
    </row>
    <row r="93" spans="1:7" ht="80" x14ac:dyDescent="0.25">
      <c r="D93" s="3" t="s">
        <v>103</v>
      </c>
      <c r="E93" s="3" t="s">
        <v>104</v>
      </c>
      <c r="F93" s="3" t="s">
        <v>105</v>
      </c>
      <c r="G93" s="3" t="s">
        <v>8</v>
      </c>
    </row>
    <row r="94" spans="1:7" x14ac:dyDescent="0.25">
      <c r="A94" t="s">
        <v>83</v>
      </c>
      <c r="B94" t="s">
        <v>10</v>
      </c>
      <c r="C94">
        <v>173</v>
      </c>
      <c r="D94">
        <v>70</v>
      </c>
      <c r="E94">
        <v>37</v>
      </c>
      <c r="F94">
        <v>62</v>
      </c>
      <c r="G94">
        <v>4</v>
      </c>
    </row>
    <row r="95" spans="1:7" x14ac:dyDescent="0.25">
      <c r="B95" t="s">
        <v>11</v>
      </c>
      <c r="C95">
        <v>189</v>
      </c>
      <c r="D95">
        <v>31</v>
      </c>
      <c r="E95">
        <v>57</v>
      </c>
      <c r="F95">
        <v>89</v>
      </c>
      <c r="G95">
        <v>12</v>
      </c>
    </row>
    <row r="96" spans="1:7" x14ac:dyDescent="0.25">
      <c r="B96" t="s">
        <v>12</v>
      </c>
      <c r="C96">
        <v>183</v>
      </c>
      <c r="D96">
        <v>33</v>
      </c>
      <c r="E96">
        <v>71</v>
      </c>
      <c r="F96">
        <v>74</v>
      </c>
      <c r="G96">
        <v>5</v>
      </c>
    </row>
    <row r="97" spans="1:7" x14ac:dyDescent="0.25">
      <c r="B97" t="s">
        <v>13</v>
      </c>
      <c r="C97">
        <v>236</v>
      </c>
      <c r="D97">
        <v>92</v>
      </c>
      <c r="E97">
        <v>73</v>
      </c>
      <c r="F97">
        <v>52</v>
      </c>
      <c r="G97">
        <v>19</v>
      </c>
    </row>
    <row r="98" spans="1:7" x14ac:dyDescent="0.25">
      <c r="B98" t="s">
        <v>14</v>
      </c>
      <c r="C98">
        <v>217</v>
      </c>
      <c r="D98">
        <v>29</v>
      </c>
      <c r="E98">
        <v>69</v>
      </c>
      <c r="F98">
        <v>75</v>
      </c>
      <c r="G98">
        <v>44</v>
      </c>
    </row>
    <row r="99" spans="1:7" x14ac:dyDescent="0.25">
      <c r="A99" t="s">
        <v>3</v>
      </c>
      <c r="C99">
        <v>998</v>
      </c>
      <c r="D99">
        <v>255</v>
      </c>
      <c r="E99">
        <v>307</v>
      </c>
      <c r="F99">
        <v>352</v>
      </c>
      <c r="G99">
        <v>84</v>
      </c>
    </row>
    <row r="103" spans="1:7" ht="80" x14ac:dyDescent="0.25">
      <c r="C103" s="3" t="s">
        <v>21</v>
      </c>
      <c r="D103" s="3" t="s">
        <v>103</v>
      </c>
      <c r="E103" s="3" t="s">
        <v>104</v>
      </c>
      <c r="F103" s="3" t="s">
        <v>105</v>
      </c>
      <c r="G103" s="3" t="s">
        <v>8</v>
      </c>
    </row>
    <row r="104" spans="1:7" x14ac:dyDescent="0.25">
      <c r="B104" t="s">
        <v>10</v>
      </c>
      <c r="C104" s="1">
        <f>C94/C99</f>
        <v>0.17334669338677355</v>
      </c>
      <c r="D104" s="1">
        <f>D94/D99</f>
        <v>0.27450980392156865</v>
      </c>
      <c r="E104" s="1">
        <f>E94/E99</f>
        <v>0.12052117263843648</v>
      </c>
      <c r="F104" s="1">
        <f>F94/F99</f>
        <v>0.17613636363636365</v>
      </c>
      <c r="G104" s="1">
        <f>G94/G99</f>
        <v>4.7619047619047616E-2</v>
      </c>
    </row>
    <row r="105" spans="1:7" x14ac:dyDescent="0.25">
      <c r="B105" t="s">
        <v>11</v>
      </c>
      <c r="C105" s="1">
        <f>C95/C99</f>
        <v>0.18937875751503006</v>
      </c>
      <c r="D105" s="1">
        <f>D95/D99</f>
        <v>0.12156862745098039</v>
      </c>
      <c r="E105" s="1">
        <f>E95/E99</f>
        <v>0.18566775244299674</v>
      </c>
      <c r="F105" s="1">
        <f>F95/F99</f>
        <v>0.25284090909090912</v>
      </c>
      <c r="G105" s="1">
        <f>G95/G99</f>
        <v>0.14285714285714285</v>
      </c>
    </row>
    <row r="106" spans="1:7" x14ac:dyDescent="0.25">
      <c r="B106" t="s">
        <v>12</v>
      </c>
      <c r="C106" s="1">
        <f>C96/C99</f>
        <v>0.18336673346693386</v>
      </c>
      <c r="D106" s="1">
        <f>D96/D99</f>
        <v>0.12941176470588237</v>
      </c>
      <c r="E106" s="1">
        <f>E96/E99</f>
        <v>0.23127035830618892</v>
      </c>
      <c r="F106" s="1">
        <f>F96/F99</f>
        <v>0.21022727272727273</v>
      </c>
      <c r="G106" s="1">
        <f>G96/G99</f>
        <v>5.9523809523809521E-2</v>
      </c>
    </row>
    <row r="107" spans="1:7" x14ac:dyDescent="0.25">
      <c r="B107" t="s">
        <v>13</v>
      </c>
      <c r="C107" s="1">
        <f>C97/C99</f>
        <v>0.23647294589178355</v>
      </c>
      <c r="D107" s="1">
        <f>D97/D99</f>
        <v>0.36078431372549019</v>
      </c>
      <c r="E107" s="1">
        <f>E97/E99</f>
        <v>0.23778501628664495</v>
      </c>
      <c r="F107" s="1">
        <f>F97/F99</f>
        <v>0.14772727272727273</v>
      </c>
      <c r="G107" s="1">
        <f>G97/G99</f>
        <v>0.22619047619047619</v>
      </c>
    </row>
    <row r="108" spans="1:7" x14ac:dyDescent="0.25">
      <c r="B108" t="s">
        <v>14</v>
      </c>
      <c r="C108" s="1">
        <f>C98/C99</f>
        <v>0.21743486973947895</v>
      </c>
      <c r="D108" s="1">
        <f>D98/D99</f>
        <v>0.11372549019607843</v>
      </c>
      <c r="E108" s="1">
        <f>E98/E99</f>
        <v>0.22475570032573289</v>
      </c>
      <c r="F108" s="1">
        <f>F98/F99</f>
        <v>0.21306818181818182</v>
      </c>
      <c r="G108" s="1">
        <f>G98/G99</f>
        <v>0.52380952380952384</v>
      </c>
    </row>
    <row r="111" spans="1:7" ht="80" x14ac:dyDescent="0.25">
      <c r="C111" s="3" t="s">
        <v>21</v>
      </c>
      <c r="D111" s="3" t="s">
        <v>103</v>
      </c>
      <c r="E111" s="3" t="s">
        <v>104</v>
      </c>
      <c r="F111" s="3" t="s">
        <v>105</v>
      </c>
      <c r="G111" s="3" t="s">
        <v>8</v>
      </c>
    </row>
    <row r="112" spans="1:7" x14ac:dyDescent="0.25">
      <c r="B112" t="s">
        <v>28</v>
      </c>
      <c r="C112" s="2">
        <f>C104+C105</f>
        <v>0.36272545090180364</v>
      </c>
      <c r="D112" s="2">
        <f>D104+D105</f>
        <v>0.39607843137254906</v>
      </c>
      <c r="E112" s="2">
        <f>E104+E105</f>
        <v>0.30618892508143325</v>
      </c>
      <c r="F112" s="2">
        <f>F104+F105</f>
        <v>0.42897727272727276</v>
      </c>
      <c r="G112" s="2">
        <f>G104+G105</f>
        <v>0.19047619047619047</v>
      </c>
    </row>
    <row r="113" spans="1:7" x14ac:dyDescent="0.25">
      <c r="B113" t="s">
        <v>29</v>
      </c>
      <c r="C113" s="2">
        <f>C106+C107</f>
        <v>0.41983967935871741</v>
      </c>
      <c r="D113" s="2">
        <f>D106+D107</f>
        <v>0.49019607843137258</v>
      </c>
      <c r="E113" s="2">
        <f>E106+E107</f>
        <v>0.46905537459283386</v>
      </c>
      <c r="F113" s="2">
        <f>F106+F107</f>
        <v>0.35795454545454547</v>
      </c>
      <c r="G113" s="2">
        <f>G106+G107</f>
        <v>0.2857142857142857</v>
      </c>
    </row>
    <row r="114" spans="1:7" x14ac:dyDescent="0.25">
      <c r="B114" t="s">
        <v>14</v>
      </c>
      <c r="C114" s="2">
        <f>C108</f>
        <v>0.21743486973947895</v>
      </c>
      <c r="D114" s="2">
        <f>D108</f>
        <v>0.11372549019607843</v>
      </c>
      <c r="E114" s="2">
        <f>E108</f>
        <v>0.22475570032573289</v>
      </c>
      <c r="F114" s="2">
        <f>F108</f>
        <v>0.21306818181818182</v>
      </c>
      <c r="G114" s="2">
        <f>G108</f>
        <v>0.52380952380952384</v>
      </c>
    </row>
    <row r="120" spans="1:7" x14ac:dyDescent="0.25">
      <c r="A120" s="5" t="s">
        <v>85</v>
      </c>
    </row>
    <row r="121" spans="1:7" x14ac:dyDescent="0.25">
      <c r="A121" t="s">
        <v>1</v>
      </c>
    </row>
    <row r="122" spans="1:7" x14ac:dyDescent="0.25">
      <c r="C122" t="s">
        <v>3</v>
      </c>
      <c r="D122" t="s">
        <v>31</v>
      </c>
    </row>
    <row r="123" spans="1:7" ht="60" x14ac:dyDescent="0.25">
      <c r="D123" s="3" t="s">
        <v>32</v>
      </c>
      <c r="E123" s="3" t="s">
        <v>33</v>
      </c>
      <c r="F123" s="3" t="s">
        <v>34</v>
      </c>
    </row>
    <row r="124" spans="1:7" x14ac:dyDescent="0.25">
      <c r="A124" t="s">
        <v>83</v>
      </c>
      <c r="B124" t="s">
        <v>10</v>
      </c>
      <c r="C124">
        <v>173</v>
      </c>
      <c r="D124">
        <v>51</v>
      </c>
      <c r="E124">
        <v>50</v>
      </c>
      <c r="F124">
        <v>72</v>
      </c>
    </row>
    <row r="125" spans="1:7" x14ac:dyDescent="0.25">
      <c r="B125" t="s">
        <v>11</v>
      </c>
      <c r="C125">
        <v>190</v>
      </c>
      <c r="D125">
        <v>81</v>
      </c>
      <c r="E125">
        <v>51</v>
      </c>
      <c r="F125">
        <v>58</v>
      </c>
    </row>
    <row r="126" spans="1:7" x14ac:dyDescent="0.25">
      <c r="B126" t="s">
        <v>12</v>
      </c>
      <c r="C126">
        <v>184</v>
      </c>
      <c r="D126">
        <v>73</v>
      </c>
      <c r="E126">
        <v>56</v>
      </c>
      <c r="F126">
        <v>55</v>
      </c>
    </row>
    <row r="127" spans="1:7" x14ac:dyDescent="0.25">
      <c r="B127" t="s">
        <v>13</v>
      </c>
      <c r="C127">
        <v>236</v>
      </c>
      <c r="D127">
        <v>60</v>
      </c>
      <c r="E127">
        <v>91</v>
      </c>
      <c r="F127">
        <v>85</v>
      </c>
    </row>
    <row r="128" spans="1:7" x14ac:dyDescent="0.25">
      <c r="B128" t="s">
        <v>14</v>
      </c>
      <c r="C128">
        <v>218</v>
      </c>
      <c r="D128">
        <v>96</v>
      </c>
      <c r="E128">
        <v>63</v>
      </c>
      <c r="F128">
        <v>59</v>
      </c>
    </row>
    <row r="129" spans="1:6" x14ac:dyDescent="0.25">
      <c r="A129" t="s">
        <v>3</v>
      </c>
      <c r="C129">
        <v>1001</v>
      </c>
      <c r="D129">
        <v>361</v>
      </c>
      <c r="E129">
        <v>311</v>
      </c>
      <c r="F129">
        <v>329</v>
      </c>
    </row>
    <row r="133" spans="1:6" ht="60" x14ac:dyDescent="0.25">
      <c r="C133" s="3" t="s">
        <v>21</v>
      </c>
      <c r="D133" s="3" t="s">
        <v>32</v>
      </c>
      <c r="E133" s="3" t="s">
        <v>33</v>
      </c>
      <c r="F133" s="3" t="s">
        <v>34</v>
      </c>
    </row>
    <row r="134" spans="1:6" x14ac:dyDescent="0.25">
      <c r="B134" t="s">
        <v>10</v>
      </c>
      <c r="C134" s="1">
        <f>C124/C129</f>
        <v>0.17282717282717283</v>
      </c>
      <c r="D134" s="1">
        <f>D124/D129</f>
        <v>0.14127423822714683</v>
      </c>
      <c r="E134" s="1">
        <f>E124/E129</f>
        <v>0.16077170418006431</v>
      </c>
      <c r="F134" s="1">
        <f>F124/F129</f>
        <v>0.21884498480243161</v>
      </c>
    </row>
    <row r="135" spans="1:6" x14ac:dyDescent="0.25">
      <c r="B135" t="s">
        <v>11</v>
      </c>
      <c r="C135" s="1">
        <f>C125/C129</f>
        <v>0.18981018981018982</v>
      </c>
      <c r="D135" s="1">
        <f>D125/D129</f>
        <v>0.22437673130193905</v>
      </c>
      <c r="E135" s="1">
        <f>E125/E129</f>
        <v>0.16398713826366559</v>
      </c>
      <c r="F135" s="1">
        <f>F125/F129</f>
        <v>0.17629179331306991</v>
      </c>
    </row>
    <row r="136" spans="1:6" x14ac:dyDescent="0.25">
      <c r="B136" t="s">
        <v>12</v>
      </c>
      <c r="C136" s="1">
        <f>C126/C129</f>
        <v>0.18381618381618381</v>
      </c>
      <c r="D136" s="1">
        <f>D126/D129</f>
        <v>0.20221606648199447</v>
      </c>
      <c r="E136" s="1">
        <f>E126/E129</f>
        <v>0.18006430868167203</v>
      </c>
      <c r="F136" s="1">
        <f>F126/F129</f>
        <v>0.16717325227963525</v>
      </c>
    </row>
    <row r="137" spans="1:6" x14ac:dyDescent="0.25">
      <c r="B137" t="s">
        <v>13</v>
      </c>
      <c r="C137" s="1">
        <f>C127/C129</f>
        <v>0.23576423576423577</v>
      </c>
      <c r="D137" s="1">
        <f>D127/D129</f>
        <v>0.16620498614958448</v>
      </c>
      <c r="E137" s="1">
        <f>E127/E129</f>
        <v>0.29260450160771706</v>
      </c>
      <c r="F137" s="1">
        <f>F127/F129</f>
        <v>0.25835866261398177</v>
      </c>
    </row>
    <row r="138" spans="1:6" x14ac:dyDescent="0.25">
      <c r="B138" t="s">
        <v>14</v>
      </c>
      <c r="C138" s="1">
        <f>C128/C129</f>
        <v>0.21778221778221779</v>
      </c>
      <c r="D138" s="1">
        <f>D128/D129</f>
        <v>0.26592797783933519</v>
      </c>
      <c r="E138" s="1">
        <f>E128/E129</f>
        <v>0.20257234726688103</v>
      </c>
      <c r="F138" s="1">
        <f>F128/F129</f>
        <v>0.17933130699088146</v>
      </c>
    </row>
    <row r="141" spans="1:6" ht="60" x14ac:dyDescent="0.25">
      <c r="C141" s="3" t="s">
        <v>21</v>
      </c>
      <c r="D141" s="3" t="s">
        <v>32</v>
      </c>
      <c r="E141" s="3" t="s">
        <v>33</v>
      </c>
      <c r="F141" s="3" t="s">
        <v>34</v>
      </c>
    </row>
    <row r="142" spans="1:6" x14ac:dyDescent="0.25">
      <c r="B142" t="s">
        <v>28</v>
      </c>
      <c r="C142" s="2">
        <f>C134+C135</f>
        <v>0.36263736263736268</v>
      </c>
      <c r="D142" s="2">
        <f>D134+D135</f>
        <v>0.36565096952908588</v>
      </c>
      <c r="E142" s="2">
        <f>E134+E135</f>
        <v>0.32475884244372988</v>
      </c>
      <c r="F142" s="2">
        <f>F134+F135</f>
        <v>0.39513677811550152</v>
      </c>
    </row>
    <row r="143" spans="1:6" x14ac:dyDescent="0.25">
      <c r="B143" t="s">
        <v>29</v>
      </c>
      <c r="C143" s="2">
        <f>C136+C137</f>
        <v>0.41958041958041958</v>
      </c>
      <c r="D143" s="2">
        <f>D136+D137</f>
        <v>0.36842105263157898</v>
      </c>
      <c r="E143" s="2">
        <f>E136+E137</f>
        <v>0.47266881028938912</v>
      </c>
      <c r="F143" s="2">
        <f>F136+F137</f>
        <v>0.42553191489361702</v>
      </c>
    </row>
    <row r="144" spans="1:6" x14ac:dyDescent="0.25">
      <c r="B144" t="s">
        <v>14</v>
      </c>
      <c r="C144" s="2">
        <f>C138</f>
        <v>0.21778221778221779</v>
      </c>
      <c r="D144" s="2">
        <f>D138</f>
        <v>0.26592797783933519</v>
      </c>
      <c r="E144" s="2">
        <f>E138</f>
        <v>0.20257234726688103</v>
      </c>
      <c r="F144" s="2">
        <f>F138</f>
        <v>0.17933130699088146</v>
      </c>
    </row>
    <row r="150" spans="1:6" x14ac:dyDescent="0.25">
      <c r="A150" s="5" t="s">
        <v>86</v>
      </c>
    </row>
    <row r="151" spans="1:6" x14ac:dyDescent="0.25">
      <c r="A151" t="s">
        <v>1</v>
      </c>
    </row>
    <row r="152" spans="1:6" x14ac:dyDescent="0.25">
      <c r="C152" t="s">
        <v>3</v>
      </c>
      <c r="D152" t="s">
        <v>36</v>
      </c>
    </row>
    <row r="153" spans="1:6" ht="80" x14ac:dyDescent="0.25">
      <c r="D153" s="3" t="s">
        <v>37</v>
      </c>
      <c r="E153" s="3" t="s">
        <v>38</v>
      </c>
      <c r="F153" s="3" t="s">
        <v>118</v>
      </c>
    </row>
    <row r="154" spans="1:6" x14ac:dyDescent="0.25">
      <c r="A154" t="s">
        <v>83</v>
      </c>
      <c r="B154" t="s">
        <v>10</v>
      </c>
      <c r="C154">
        <v>173</v>
      </c>
      <c r="D154">
        <v>46</v>
      </c>
      <c r="E154">
        <v>41</v>
      </c>
      <c r="F154">
        <v>86</v>
      </c>
    </row>
    <row r="155" spans="1:6" x14ac:dyDescent="0.25">
      <c r="B155" t="s">
        <v>11</v>
      </c>
      <c r="C155">
        <v>190</v>
      </c>
      <c r="D155">
        <v>59</v>
      </c>
      <c r="E155">
        <v>46</v>
      </c>
      <c r="F155">
        <v>85</v>
      </c>
    </row>
    <row r="156" spans="1:6" x14ac:dyDescent="0.25">
      <c r="B156" t="s">
        <v>12</v>
      </c>
      <c r="C156">
        <v>183</v>
      </c>
      <c r="D156">
        <v>59</v>
      </c>
      <c r="E156">
        <v>46</v>
      </c>
      <c r="F156">
        <v>78</v>
      </c>
    </row>
    <row r="157" spans="1:6" x14ac:dyDescent="0.25">
      <c r="B157" t="s">
        <v>13</v>
      </c>
      <c r="C157">
        <v>235</v>
      </c>
      <c r="D157">
        <v>91</v>
      </c>
      <c r="E157">
        <v>54</v>
      </c>
      <c r="F157">
        <v>90</v>
      </c>
    </row>
    <row r="158" spans="1:6" x14ac:dyDescent="0.25">
      <c r="B158" t="s">
        <v>14</v>
      </c>
      <c r="C158">
        <v>217</v>
      </c>
      <c r="D158">
        <v>55</v>
      </c>
      <c r="E158">
        <v>70</v>
      </c>
      <c r="F158">
        <v>92</v>
      </c>
    </row>
    <row r="159" spans="1:6" x14ac:dyDescent="0.25">
      <c r="A159" t="s">
        <v>3</v>
      </c>
      <c r="C159">
        <v>998</v>
      </c>
      <c r="D159">
        <v>310</v>
      </c>
      <c r="E159">
        <v>257</v>
      </c>
      <c r="F159">
        <v>431</v>
      </c>
    </row>
    <row r="163" spans="2:6" ht="80" x14ac:dyDescent="0.25">
      <c r="C163" s="3" t="s">
        <v>21</v>
      </c>
      <c r="D163" s="3" t="s">
        <v>37</v>
      </c>
      <c r="E163" s="3" t="s">
        <v>38</v>
      </c>
      <c r="F163" s="3" t="s">
        <v>118</v>
      </c>
    </row>
    <row r="164" spans="2:6" x14ac:dyDescent="0.25">
      <c r="B164" t="s">
        <v>10</v>
      </c>
      <c r="C164" s="1">
        <f>C154/C159</f>
        <v>0.17334669338677355</v>
      </c>
      <c r="D164" s="1">
        <f>D154/D159</f>
        <v>0.14838709677419354</v>
      </c>
      <c r="E164" s="1">
        <f>E154/E159</f>
        <v>0.15953307392996108</v>
      </c>
      <c r="F164" s="1">
        <f>F154/F159</f>
        <v>0.19953596287703015</v>
      </c>
    </row>
    <row r="165" spans="2:6" x14ac:dyDescent="0.25">
      <c r="B165" t="s">
        <v>11</v>
      </c>
      <c r="C165" s="1">
        <f>C155/C159</f>
        <v>0.19038076152304609</v>
      </c>
      <c r="D165" s="1">
        <f>D155/D159</f>
        <v>0.19032258064516128</v>
      </c>
      <c r="E165" s="1">
        <f>E155/E159</f>
        <v>0.17898832684824903</v>
      </c>
      <c r="F165" s="1">
        <f>F155/F159</f>
        <v>0.19721577726218098</v>
      </c>
    </row>
    <row r="166" spans="2:6" x14ac:dyDescent="0.25">
      <c r="B166" t="s">
        <v>12</v>
      </c>
      <c r="C166" s="1">
        <f>C156/C159</f>
        <v>0.18336673346693386</v>
      </c>
      <c r="D166" s="1">
        <f>D156/D159</f>
        <v>0.19032258064516128</v>
      </c>
      <c r="E166" s="1">
        <f>E156/E159</f>
        <v>0.17898832684824903</v>
      </c>
      <c r="F166" s="1">
        <f>F156/F159</f>
        <v>0.18097447795823665</v>
      </c>
    </row>
    <row r="167" spans="2:6" x14ac:dyDescent="0.25">
      <c r="B167" t="s">
        <v>13</v>
      </c>
      <c r="C167" s="1">
        <f>C157/C159</f>
        <v>0.23547094188376755</v>
      </c>
      <c r="D167" s="1">
        <f>D157/D159</f>
        <v>0.29354838709677417</v>
      </c>
      <c r="E167" s="1">
        <f>E157/E159</f>
        <v>0.21011673151750973</v>
      </c>
      <c r="F167" s="1">
        <f>F157/F159</f>
        <v>0.20881670533642691</v>
      </c>
    </row>
    <row r="168" spans="2:6" x14ac:dyDescent="0.25">
      <c r="B168" t="s">
        <v>14</v>
      </c>
      <c r="C168" s="1">
        <f>C158/C159</f>
        <v>0.21743486973947895</v>
      </c>
      <c r="D168" s="1">
        <f>D158/D159</f>
        <v>0.17741935483870969</v>
      </c>
      <c r="E168" s="1">
        <f>E158/E159</f>
        <v>0.2723735408560311</v>
      </c>
      <c r="F168" s="1">
        <f>F158/F159</f>
        <v>0.21345707656612528</v>
      </c>
    </row>
    <row r="171" spans="2:6" ht="80" x14ac:dyDescent="0.25">
      <c r="C171" s="3" t="s">
        <v>21</v>
      </c>
      <c r="D171" s="3" t="s">
        <v>37</v>
      </c>
      <c r="E171" s="3" t="s">
        <v>38</v>
      </c>
      <c r="F171" s="3" t="s">
        <v>118</v>
      </c>
    </row>
    <row r="172" spans="2:6" x14ac:dyDescent="0.25">
      <c r="B172" t="s">
        <v>28</v>
      </c>
      <c r="C172" s="2">
        <f>C164+C165</f>
        <v>0.36372745490981961</v>
      </c>
      <c r="D172" s="2">
        <f>D164+D165</f>
        <v>0.33870967741935482</v>
      </c>
      <c r="E172" s="2">
        <f>E164+E165</f>
        <v>0.33852140077821014</v>
      </c>
      <c r="F172" s="2">
        <f>F164+F165</f>
        <v>0.39675174013921111</v>
      </c>
    </row>
    <row r="173" spans="2:6" x14ac:dyDescent="0.25">
      <c r="B173" t="s">
        <v>29</v>
      </c>
      <c r="C173" s="2">
        <f>C166+C167</f>
        <v>0.41883767535070138</v>
      </c>
      <c r="D173" s="2">
        <f>D166+D167</f>
        <v>0.48387096774193544</v>
      </c>
      <c r="E173" s="2">
        <f>E166+E167</f>
        <v>0.38910505836575876</v>
      </c>
      <c r="F173" s="2">
        <f>F166+F167</f>
        <v>0.38979118329466356</v>
      </c>
    </row>
    <row r="174" spans="2:6" x14ac:dyDescent="0.25">
      <c r="B174" t="s">
        <v>14</v>
      </c>
      <c r="C174" s="2">
        <f>C168</f>
        <v>0.21743486973947895</v>
      </c>
      <c r="D174" s="2">
        <f>D168</f>
        <v>0.17741935483870969</v>
      </c>
      <c r="E174" s="2">
        <f>E168</f>
        <v>0.2723735408560311</v>
      </c>
      <c r="F174" s="2">
        <f>F168</f>
        <v>0.21345707656612528</v>
      </c>
    </row>
    <row r="180" spans="1:7" x14ac:dyDescent="0.25">
      <c r="A180" s="5" t="s">
        <v>87</v>
      </c>
    </row>
    <row r="181" spans="1:7" x14ac:dyDescent="0.25">
      <c r="A181" t="s">
        <v>1</v>
      </c>
    </row>
    <row r="182" spans="1:7" x14ac:dyDescent="0.25">
      <c r="C182" t="s">
        <v>3</v>
      </c>
      <c r="D182" t="s">
        <v>40</v>
      </c>
    </row>
    <row r="183" spans="1:7" ht="60" x14ac:dyDescent="0.25">
      <c r="D183" s="3" t="s">
        <v>41</v>
      </c>
      <c r="E183" s="3" t="s">
        <v>42</v>
      </c>
      <c r="F183" s="3" t="s">
        <v>43</v>
      </c>
      <c r="G183" s="3" t="s">
        <v>44</v>
      </c>
    </row>
    <row r="184" spans="1:7" x14ac:dyDescent="0.25">
      <c r="A184" t="s">
        <v>83</v>
      </c>
      <c r="B184" t="s">
        <v>10</v>
      </c>
      <c r="C184">
        <v>174</v>
      </c>
      <c r="D184">
        <v>46</v>
      </c>
      <c r="E184">
        <v>47</v>
      </c>
      <c r="F184">
        <v>39</v>
      </c>
      <c r="G184">
        <v>42</v>
      </c>
    </row>
    <row r="185" spans="1:7" x14ac:dyDescent="0.25">
      <c r="B185" t="s">
        <v>11</v>
      </c>
      <c r="C185">
        <v>190</v>
      </c>
      <c r="D185">
        <v>42</v>
      </c>
      <c r="E185">
        <v>58</v>
      </c>
      <c r="F185">
        <v>51</v>
      </c>
      <c r="G185">
        <v>39</v>
      </c>
    </row>
    <row r="186" spans="1:7" x14ac:dyDescent="0.25">
      <c r="B186" t="s">
        <v>12</v>
      </c>
      <c r="C186">
        <v>184</v>
      </c>
      <c r="D186">
        <v>50</v>
      </c>
      <c r="E186">
        <v>39</v>
      </c>
      <c r="F186">
        <v>57</v>
      </c>
      <c r="G186">
        <v>38</v>
      </c>
    </row>
    <row r="187" spans="1:7" x14ac:dyDescent="0.25">
      <c r="B187" t="s">
        <v>13</v>
      </c>
      <c r="C187">
        <v>235</v>
      </c>
      <c r="D187">
        <v>82</v>
      </c>
      <c r="E187">
        <v>66</v>
      </c>
      <c r="F187">
        <v>48</v>
      </c>
      <c r="G187">
        <v>39</v>
      </c>
    </row>
    <row r="188" spans="1:7" x14ac:dyDescent="0.25">
      <c r="B188" t="s">
        <v>14</v>
      </c>
      <c r="C188">
        <v>216</v>
      </c>
      <c r="D188">
        <v>62</v>
      </c>
      <c r="E188">
        <v>51</v>
      </c>
      <c r="F188">
        <v>58</v>
      </c>
      <c r="G188">
        <v>45</v>
      </c>
    </row>
    <row r="189" spans="1:7" x14ac:dyDescent="0.25">
      <c r="A189" t="s">
        <v>3</v>
      </c>
      <c r="C189">
        <v>999</v>
      </c>
      <c r="D189">
        <v>282</v>
      </c>
      <c r="E189">
        <v>261</v>
      </c>
      <c r="F189">
        <v>253</v>
      </c>
      <c r="G189">
        <v>203</v>
      </c>
    </row>
    <row r="193" spans="2:7" ht="60" x14ac:dyDescent="0.25">
      <c r="C193" s="3" t="s">
        <v>21</v>
      </c>
      <c r="D193" s="3" t="s">
        <v>41</v>
      </c>
      <c r="E193" s="3" t="s">
        <v>42</v>
      </c>
      <c r="F193" s="3" t="s">
        <v>43</v>
      </c>
      <c r="G193" s="3" t="s">
        <v>44</v>
      </c>
    </row>
    <row r="194" spans="2:7" x14ac:dyDescent="0.25">
      <c r="B194" t="s">
        <v>10</v>
      </c>
      <c r="C194" s="1">
        <f>C184/C189</f>
        <v>0.17417417417417416</v>
      </c>
      <c r="D194" s="1">
        <f>D184/D189</f>
        <v>0.16312056737588654</v>
      </c>
      <c r="E194" s="1">
        <f>E184/E189</f>
        <v>0.18007662835249041</v>
      </c>
      <c r="F194" s="1">
        <f>F184/F189</f>
        <v>0.1541501976284585</v>
      </c>
      <c r="G194" s="1">
        <f>G184/G189</f>
        <v>0.20689655172413793</v>
      </c>
    </row>
    <row r="195" spans="2:7" x14ac:dyDescent="0.25">
      <c r="B195" t="s">
        <v>11</v>
      </c>
      <c r="C195" s="1">
        <f>C185/C189</f>
        <v>0.19019019019019018</v>
      </c>
      <c r="D195" s="1">
        <f>D185/D189</f>
        <v>0.14893617021276595</v>
      </c>
      <c r="E195" s="1">
        <f>E185/E189</f>
        <v>0.22222222222222221</v>
      </c>
      <c r="F195" s="1">
        <f>F185/F189</f>
        <v>0.20158102766798419</v>
      </c>
      <c r="G195" s="1">
        <f>G185/G189</f>
        <v>0.19211822660098521</v>
      </c>
    </row>
    <row r="196" spans="2:7" x14ac:dyDescent="0.25">
      <c r="B196" t="s">
        <v>12</v>
      </c>
      <c r="C196" s="1">
        <f>C186/C189</f>
        <v>0.1841841841841842</v>
      </c>
      <c r="D196" s="1">
        <f>D186/D189</f>
        <v>0.1773049645390071</v>
      </c>
      <c r="E196" s="1">
        <f>E186/E189</f>
        <v>0.14942528735632185</v>
      </c>
      <c r="F196" s="1">
        <f>F186/F189</f>
        <v>0.22529644268774704</v>
      </c>
      <c r="G196" s="1">
        <f>G186/G189</f>
        <v>0.18719211822660098</v>
      </c>
    </row>
    <row r="197" spans="2:7" x14ac:dyDescent="0.25">
      <c r="B197" t="s">
        <v>13</v>
      </c>
      <c r="C197" s="1">
        <f>C187/C189</f>
        <v>0.23523523523523523</v>
      </c>
      <c r="D197" s="1">
        <f>D187/D189</f>
        <v>0.29078014184397161</v>
      </c>
      <c r="E197" s="1">
        <f>E187/E189</f>
        <v>0.25287356321839083</v>
      </c>
      <c r="F197" s="1">
        <f>F187/F189</f>
        <v>0.18972332015810275</v>
      </c>
      <c r="G197" s="1">
        <f>G187/G189</f>
        <v>0.19211822660098521</v>
      </c>
    </row>
    <row r="198" spans="2:7" x14ac:dyDescent="0.25">
      <c r="B198" t="s">
        <v>14</v>
      </c>
      <c r="C198" s="1">
        <f>C188/C189</f>
        <v>0.21621621621621623</v>
      </c>
      <c r="D198" s="1">
        <f>D188/D189</f>
        <v>0.21985815602836881</v>
      </c>
      <c r="E198" s="1">
        <f>E188/E189</f>
        <v>0.19540229885057472</v>
      </c>
      <c r="F198" s="1">
        <f>F188/F189</f>
        <v>0.22924901185770752</v>
      </c>
      <c r="G198" s="1">
        <f>G188/G189</f>
        <v>0.22167487684729065</v>
      </c>
    </row>
    <row r="201" spans="2:7" ht="60" x14ac:dyDescent="0.25">
      <c r="C201" s="3" t="s">
        <v>21</v>
      </c>
      <c r="D201" s="3" t="s">
        <v>41</v>
      </c>
      <c r="E201" s="3" t="s">
        <v>42</v>
      </c>
      <c r="F201" s="3" t="s">
        <v>43</v>
      </c>
      <c r="G201" s="3" t="s">
        <v>44</v>
      </c>
    </row>
    <row r="202" spans="2:7" x14ac:dyDescent="0.25">
      <c r="B202" t="s">
        <v>28</v>
      </c>
      <c r="C202" s="2">
        <f>C194+C195</f>
        <v>0.36436436436436437</v>
      </c>
      <c r="D202" s="2">
        <f>D194+D195</f>
        <v>0.31205673758865249</v>
      </c>
      <c r="E202" s="2">
        <f>E194+E195</f>
        <v>0.4022988505747126</v>
      </c>
      <c r="F202" s="2">
        <f>F194+F195</f>
        <v>0.35573122529644269</v>
      </c>
      <c r="G202" s="2">
        <f>G194+G195</f>
        <v>0.39901477832512311</v>
      </c>
    </row>
    <row r="203" spans="2:7" x14ac:dyDescent="0.25">
      <c r="B203" t="s">
        <v>29</v>
      </c>
      <c r="C203" s="2">
        <f>C196+C197</f>
        <v>0.4194194194194194</v>
      </c>
      <c r="D203" s="2">
        <f>D196+D197</f>
        <v>0.46808510638297873</v>
      </c>
      <c r="E203" s="2">
        <f>E196+E197</f>
        <v>0.40229885057471271</v>
      </c>
      <c r="F203" s="2">
        <f>F196+F197</f>
        <v>0.41501976284584979</v>
      </c>
      <c r="G203" s="2">
        <f>G196+G197</f>
        <v>0.37931034482758619</v>
      </c>
    </row>
    <row r="204" spans="2:7" x14ac:dyDescent="0.25">
      <c r="B204" t="s">
        <v>14</v>
      </c>
      <c r="C204" s="2">
        <f>C198</f>
        <v>0.21621621621621623</v>
      </c>
      <c r="D204" s="2">
        <f>D198</f>
        <v>0.21985815602836881</v>
      </c>
      <c r="E204" s="2">
        <f>E198</f>
        <v>0.19540229885057472</v>
      </c>
      <c r="F204" s="2">
        <f>F198</f>
        <v>0.22924901185770752</v>
      </c>
      <c r="G204" s="2">
        <f>G198</f>
        <v>0.22167487684729065</v>
      </c>
    </row>
    <row r="210" spans="1:7" x14ac:dyDescent="0.25">
      <c r="A210" s="5" t="s">
        <v>88</v>
      </c>
    </row>
    <row r="211" spans="1:7" x14ac:dyDescent="0.25">
      <c r="A211" t="s">
        <v>1</v>
      </c>
    </row>
    <row r="212" spans="1:7" x14ac:dyDescent="0.25">
      <c r="C212" t="s">
        <v>3</v>
      </c>
      <c r="D212" t="s">
        <v>46</v>
      </c>
    </row>
    <row r="213" spans="1:7" ht="60" x14ac:dyDescent="0.25">
      <c r="D213" s="3" t="s">
        <v>47</v>
      </c>
      <c r="E213" s="3" t="s">
        <v>48</v>
      </c>
      <c r="F213" s="3" t="s">
        <v>49</v>
      </c>
      <c r="G213" s="3" t="s">
        <v>50</v>
      </c>
    </row>
    <row r="214" spans="1:7" x14ac:dyDescent="0.25">
      <c r="A214" t="s">
        <v>83</v>
      </c>
      <c r="B214" t="s">
        <v>10</v>
      </c>
      <c r="C214">
        <v>173</v>
      </c>
      <c r="D214">
        <v>84</v>
      </c>
      <c r="E214">
        <v>68</v>
      </c>
      <c r="F214">
        <v>5</v>
      </c>
      <c r="G214">
        <v>16</v>
      </c>
    </row>
    <row r="215" spans="1:7" x14ac:dyDescent="0.25">
      <c r="B215" t="s">
        <v>11</v>
      </c>
      <c r="C215">
        <v>190</v>
      </c>
      <c r="D215">
        <v>50</v>
      </c>
      <c r="E215">
        <v>107</v>
      </c>
      <c r="F215">
        <v>0</v>
      </c>
      <c r="G215">
        <v>33</v>
      </c>
    </row>
    <row r="216" spans="1:7" x14ac:dyDescent="0.25">
      <c r="B216" t="s">
        <v>12</v>
      </c>
      <c r="C216">
        <v>184</v>
      </c>
      <c r="D216">
        <v>56</v>
      </c>
      <c r="E216">
        <v>96</v>
      </c>
      <c r="F216">
        <v>1</v>
      </c>
      <c r="G216">
        <v>31</v>
      </c>
    </row>
    <row r="217" spans="1:7" x14ac:dyDescent="0.25">
      <c r="B217" t="s">
        <v>13</v>
      </c>
      <c r="C217">
        <v>237</v>
      </c>
      <c r="D217">
        <v>142</v>
      </c>
      <c r="E217">
        <v>58</v>
      </c>
      <c r="F217">
        <v>3</v>
      </c>
      <c r="G217">
        <v>34</v>
      </c>
    </row>
    <row r="218" spans="1:7" x14ac:dyDescent="0.25">
      <c r="B218" t="s">
        <v>14</v>
      </c>
      <c r="C218">
        <v>217</v>
      </c>
      <c r="D218">
        <v>50</v>
      </c>
      <c r="E218">
        <v>82</v>
      </c>
      <c r="F218">
        <v>4</v>
      </c>
      <c r="G218">
        <v>81</v>
      </c>
    </row>
    <row r="219" spans="1:7" x14ac:dyDescent="0.25">
      <c r="A219" t="s">
        <v>3</v>
      </c>
      <c r="C219">
        <v>1001</v>
      </c>
      <c r="D219">
        <v>382</v>
      </c>
      <c r="E219">
        <v>411</v>
      </c>
      <c r="F219">
        <v>13</v>
      </c>
      <c r="G219">
        <v>195</v>
      </c>
    </row>
    <row r="223" spans="1:7" ht="60" x14ac:dyDescent="0.25">
      <c r="C223" s="3" t="s">
        <v>21</v>
      </c>
      <c r="D223" s="3" t="s">
        <v>47</v>
      </c>
      <c r="E223" s="3" t="s">
        <v>48</v>
      </c>
      <c r="F223" s="3" t="s">
        <v>49</v>
      </c>
      <c r="G223" s="3" t="s">
        <v>50</v>
      </c>
    </row>
    <row r="224" spans="1:7" x14ac:dyDescent="0.25">
      <c r="B224" t="s">
        <v>10</v>
      </c>
      <c r="C224" s="1">
        <f>C214/C219</f>
        <v>0.17282717282717283</v>
      </c>
      <c r="D224" s="1">
        <f>D214/D219</f>
        <v>0.21989528795811519</v>
      </c>
      <c r="E224" s="1">
        <f>E214/E219</f>
        <v>0.16545012165450121</v>
      </c>
      <c r="F224" s="1">
        <f>F214/F219</f>
        <v>0.38461538461538464</v>
      </c>
      <c r="G224" s="1">
        <f>G214/G219</f>
        <v>8.2051282051282051E-2</v>
      </c>
    </row>
    <row r="225" spans="2:7" x14ac:dyDescent="0.25">
      <c r="B225" t="s">
        <v>11</v>
      </c>
      <c r="C225" s="1">
        <f>C215/C219</f>
        <v>0.18981018981018982</v>
      </c>
      <c r="D225" s="1">
        <f>D215/D219</f>
        <v>0.13089005235602094</v>
      </c>
      <c r="E225" s="1">
        <f>E215/E219</f>
        <v>0.26034063260340634</v>
      </c>
      <c r="F225" s="1">
        <f>F215/F219</f>
        <v>0</v>
      </c>
      <c r="G225" s="1">
        <f>G215/G219</f>
        <v>0.16923076923076924</v>
      </c>
    </row>
    <row r="226" spans="2:7" x14ac:dyDescent="0.25">
      <c r="B226" t="s">
        <v>12</v>
      </c>
      <c r="C226" s="1">
        <f>C216/C219</f>
        <v>0.18381618381618381</v>
      </c>
      <c r="D226" s="1">
        <f>D216/D219</f>
        <v>0.14659685863874344</v>
      </c>
      <c r="E226" s="1">
        <f>E216/E219</f>
        <v>0.23357664233576642</v>
      </c>
      <c r="F226" s="1">
        <f>F216/F219</f>
        <v>7.6923076923076927E-2</v>
      </c>
      <c r="G226" s="1">
        <f>G216/G219</f>
        <v>0.15897435897435896</v>
      </c>
    </row>
    <row r="227" spans="2:7" x14ac:dyDescent="0.25">
      <c r="B227" t="s">
        <v>13</v>
      </c>
      <c r="C227" s="1">
        <f>C217/C219</f>
        <v>0.23676323676323677</v>
      </c>
      <c r="D227" s="1">
        <f>D217/D219</f>
        <v>0.37172774869109948</v>
      </c>
      <c r="E227" s="1">
        <f>E217/E219</f>
        <v>0.14111922141119221</v>
      </c>
      <c r="F227" s="1">
        <f>F217/F219</f>
        <v>0.23076923076923078</v>
      </c>
      <c r="G227" s="1">
        <f>G217/G219</f>
        <v>0.17435897435897435</v>
      </c>
    </row>
    <row r="228" spans="2:7" x14ac:dyDescent="0.25">
      <c r="B228" t="s">
        <v>14</v>
      </c>
      <c r="C228" s="1">
        <f>C218/C219</f>
        <v>0.21678321678321677</v>
      </c>
      <c r="D228" s="1">
        <f>D218/D219</f>
        <v>0.13089005235602094</v>
      </c>
      <c r="E228" s="1">
        <f>E218/E219</f>
        <v>0.19951338199513383</v>
      </c>
      <c r="F228" s="1">
        <f>F218/F219</f>
        <v>0.30769230769230771</v>
      </c>
      <c r="G228" s="1">
        <f>G218/G219</f>
        <v>0.41538461538461541</v>
      </c>
    </row>
    <row r="231" spans="2:7" ht="60" x14ac:dyDescent="0.25">
      <c r="C231" s="3" t="s">
        <v>21</v>
      </c>
      <c r="D231" s="3" t="s">
        <v>47</v>
      </c>
      <c r="E231" s="3" t="s">
        <v>48</v>
      </c>
      <c r="F231" s="3" t="s">
        <v>49</v>
      </c>
      <c r="G231" s="3" t="s">
        <v>50</v>
      </c>
    </row>
    <row r="232" spans="2:7" x14ac:dyDescent="0.25">
      <c r="B232" t="s">
        <v>28</v>
      </c>
      <c r="C232" s="2">
        <f>C224+C225</f>
        <v>0.36263736263736268</v>
      </c>
      <c r="D232" s="2">
        <f>D224+D225</f>
        <v>0.35078534031413611</v>
      </c>
      <c r="E232" s="2">
        <f>E224+E225</f>
        <v>0.42579075425790758</v>
      </c>
      <c r="F232" s="2">
        <f>F224+F225</f>
        <v>0.38461538461538464</v>
      </c>
      <c r="G232" s="2">
        <f>G224+G225</f>
        <v>0.25128205128205128</v>
      </c>
    </row>
    <row r="233" spans="2:7" x14ac:dyDescent="0.25">
      <c r="B233" t="s">
        <v>29</v>
      </c>
      <c r="C233" s="2">
        <f>C226+C227</f>
        <v>0.42057942057942055</v>
      </c>
      <c r="D233" s="2">
        <f>D226+D227</f>
        <v>0.51832460732984287</v>
      </c>
      <c r="E233" s="2">
        <f>E226+E227</f>
        <v>0.37469586374695862</v>
      </c>
      <c r="F233" s="2">
        <f>F226+F227</f>
        <v>0.30769230769230771</v>
      </c>
      <c r="G233" s="2">
        <f>G226+G227</f>
        <v>0.33333333333333331</v>
      </c>
    </row>
    <row r="234" spans="2:7" x14ac:dyDescent="0.25">
      <c r="B234" t="s">
        <v>14</v>
      </c>
      <c r="C234" s="2">
        <f>C228</f>
        <v>0.21678321678321677</v>
      </c>
      <c r="D234" s="2">
        <f>D228</f>
        <v>0.13089005235602094</v>
      </c>
      <c r="E234" s="2">
        <f>E228</f>
        <v>0.19951338199513383</v>
      </c>
      <c r="F234" s="2">
        <f>F228</f>
        <v>0.30769230769230771</v>
      </c>
      <c r="G234" s="2">
        <f>G228</f>
        <v>0.41538461538461541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0FAAAD-8200-2D4C-BD26-74612448F5A6}">
  <dimension ref="A2:G234"/>
  <sheetViews>
    <sheetView workbookViewId="0">
      <selection activeCell="A60" sqref="A60"/>
    </sheetView>
  </sheetViews>
  <sheetFormatPr baseColWidth="10" defaultRowHeight="19" x14ac:dyDescent="0.25"/>
  <cols>
    <col min="1" max="1" width="47.42578125" customWidth="1"/>
    <col min="2" max="2" width="29.42578125" customWidth="1"/>
    <col min="5" max="5" width="13.28515625" customWidth="1"/>
  </cols>
  <sheetData>
    <row r="2" spans="1:7" x14ac:dyDescent="0.25">
      <c r="A2" s="5" t="s">
        <v>89</v>
      </c>
    </row>
    <row r="3" spans="1:7" x14ac:dyDescent="0.25">
      <c r="A3" t="s">
        <v>1</v>
      </c>
    </row>
    <row r="4" spans="1:7" x14ac:dyDescent="0.25">
      <c r="C4" t="s">
        <v>3</v>
      </c>
      <c r="D4" t="s">
        <v>74</v>
      </c>
    </row>
    <row r="5" spans="1:7" x14ac:dyDescent="0.25">
      <c r="D5" t="s">
        <v>4</v>
      </c>
      <c r="E5" t="s">
        <v>6</v>
      </c>
      <c r="F5" t="s">
        <v>5</v>
      </c>
      <c r="G5" t="s">
        <v>75</v>
      </c>
    </row>
    <row r="6" spans="1:7" x14ac:dyDescent="0.25">
      <c r="A6" t="s">
        <v>90</v>
      </c>
      <c r="B6" t="s">
        <v>10</v>
      </c>
      <c r="C6">
        <v>179</v>
      </c>
      <c r="D6">
        <v>62</v>
      </c>
      <c r="E6">
        <v>53</v>
      </c>
      <c r="F6">
        <v>52</v>
      </c>
      <c r="G6">
        <v>12</v>
      </c>
    </row>
    <row r="7" spans="1:7" x14ac:dyDescent="0.25">
      <c r="B7" t="s">
        <v>11</v>
      </c>
      <c r="C7">
        <v>247</v>
      </c>
      <c r="D7">
        <v>58</v>
      </c>
      <c r="E7">
        <v>75</v>
      </c>
      <c r="F7">
        <v>104</v>
      </c>
      <c r="G7">
        <v>10</v>
      </c>
    </row>
    <row r="8" spans="1:7" x14ac:dyDescent="0.25">
      <c r="B8" t="s">
        <v>12</v>
      </c>
      <c r="C8">
        <v>177</v>
      </c>
      <c r="D8">
        <v>45</v>
      </c>
      <c r="E8">
        <v>54</v>
      </c>
      <c r="F8">
        <v>64</v>
      </c>
      <c r="G8">
        <v>14</v>
      </c>
    </row>
    <row r="9" spans="1:7" x14ac:dyDescent="0.25">
      <c r="B9" t="s">
        <v>13</v>
      </c>
      <c r="C9">
        <v>203</v>
      </c>
      <c r="D9">
        <v>87</v>
      </c>
      <c r="E9">
        <v>69</v>
      </c>
      <c r="F9">
        <v>39</v>
      </c>
      <c r="G9">
        <v>8</v>
      </c>
    </row>
    <row r="10" spans="1:7" x14ac:dyDescent="0.25">
      <c r="B10" t="s">
        <v>14</v>
      </c>
      <c r="C10">
        <v>195</v>
      </c>
      <c r="D10">
        <v>35</v>
      </c>
      <c r="E10">
        <v>66</v>
      </c>
      <c r="F10">
        <v>63</v>
      </c>
      <c r="G10">
        <v>31</v>
      </c>
    </row>
    <row r="11" spans="1:7" x14ac:dyDescent="0.25">
      <c r="A11" t="s">
        <v>3</v>
      </c>
      <c r="C11">
        <v>1001</v>
      </c>
      <c r="D11">
        <v>287</v>
      </c>
      <c r="E11">
        <v>317</v>
      </c>
      <c r="F11">
        <v>322</v>
      </c>
      <c r="G11">
        <v>75</v>
      </c>
    </row>
    <row r="15" spans="1:7" ht="40" x14ac:dyDescent="0.25">
      <c r="C15" s="3" t="s">
        <v>21</v>
      </c>
      <c r="D15" s="3" t="s">
        <v>4</v>
      </c>
      <c r="E15" s="3" t="s">
        <v>6</v>
      </c>
      <c r="F15" s="3" t="s">
        <v>5</v>
      </c>
      <c r="G15" s="3" t="s">
        <v>7</v>
      </c>
    </row>
    <row r="16" spans="1:7" x14ac:dyDescent="0.25">
      <c r="B16" t="s">
        <v>10</v>
      </c>
      <c r="C16" s="1">
        <f>C6/C11</f>
        <v>0.17882117882117882</v>
      </c>
      <c r="D16" s="1">
        <f>D6/D11</f>
        <v>0.21602787456445993</v>
      </c>
      <c r="E16" s="1">
        <f>E6/E11</f>
        <v>0.16719242902208201</v>
      </c>
      <c r="F16" s="1">
        <f>F6/F11</f>
        <v>0.16149068322981366</v>
      </c>
      <c r="G16" s="1">
        <f>G6/G11</f>
        <v>0.16</v>
      </c>
    </row>
    <row r="17" spans="1:7" x14ac:dyDescent="0.25">
      <c r="B17" t="s">
        <v>11</v>
      </c>
      <c r="C17" s="1">
        <f>C7/C11</f>
        <v>0.24675324675324675</v>
      </c>
      <c r="D17" s="1">
        <f>D7/D11</f>
        <v>0.20209059233449478</v>
      </c>
      <c r="E17" s="1">
        <f>E7/E11</f>
        <v>0.23659305993690852</v>
      </c>
      <c r="F17" s="1">
        <f>F7/F11</f>
        <v>0.32298136645962733</v>
      </c>
      <c r="G17" s="1">
        <f>G7/G11</f>
        <v>0.13333333333333333</v>
      </c>
    </row>
    <row r="18" spans="1:7" x14ac:dyDescent="0.25">
      <c r="B18" t="s">
        <v>12</v>
      </c>
      <c r="C18" s="1">
        <f>C8/C11</f>
        <v>0.17682317682317683</v>
      </c>
      <c r="D18" s="1">
        <f>D8/D11</f>
        <v>0.156794425087108</v>
      </c>
      <c r="E18" s="1">
        <f>E8/E11</f>
        <v>0.17034700315457413</v>
      </c>
      <c r="F18" s="1">
        <f>F8/F11</f>
        <v>0.19875776397515527</v>
      </c>
      <c r="G18" s="1">
        <f>G8/G11</f>
        <v>0.18666666666666668</v>
      </c>
    </row>
    <row r="19" spans="1:7" x14ac:dyDescent="0.25">
      <c r="B19" t="s">
        <v>13</v>
      </c>
      <c r="C19" s="1">
        <f>C9/C11</f>
        <v>0.20279720279720279</v>
      </c>
      <c r="D19" s="1">
        <f>D9/D11</f>
        <v>0.30313588850174217</v>
      </c>
      <c r="E19" s="1">
        <f>E9/E11</f>
        <v>0.21766561514195584</v>
      </c>
      <c r="F19" s="1">
        <f>F9/F11</f>
        <v>0.12111801242236025</v>
      </c>
      <c r="G19" s="1">
        <f>G9/G11</f>
        <v>0.10666666666666667</v>
      </c>
    </row>
    <row r="20" spans="1:7" x14ac:dyDescent="0.25">
      <c r="B20" t="s">
        <v>14</v>
      </c>
      <c r="C20" s="1">
        <f>C10/C11</f>
        <v>0.19480519480519481</v>
      </c>
      <c r="D20" s="1">
        <f>D10/D11</f>
        <v>0.12195121951219512</v>
      </c>
      <c r="E20" s="1">
        <f>E10/E11</f>
        <v>0.20820189274447951</v>
      </c>
      <c r="F20" s="1">
        <f>F10/F11</f>
        <v>0.19565217391304349</v>
      </c>
      <c r="G20" s="1">
        <f>G10/G11</f>
        <v>0.41333333333333333</v>
      </c>
    </row>
    <row r="23" spans="1:7" ht="40" x14ac:dyDescent="0.25">
      <c r="C23" s="3" t="s">
        <v>21</v>
      </c>
      <c r="D23" s="3" t="s">
        <v>4</v>
      </c>
      <c r="E23" s="3" t="s">
        <v>6</v>
      </c>
      <c r="F23" s="3" t="s">
        <v>5</v>
      </c>
      <c r="G23" s="3" t="s">
        <v>7</v>
      </c>
    </row>
    <row r="24" spans="1:7" x14ac:dyDescent="0.25">
      <c r="B24" t="s">
        <v>28</v>
      </c>
      <c r="C24" s="2">
        <f>C16+C17</f>
        <v>0.4255744255744256</v>
      </c>
      <c r="D24" s="2">
        <f>D16+D17</f>
        <v>0.41811846689895471</v>
      </c>
      <c r="E24" s="2">
        <f>E16+E17</f>
        <v>0.40378548895899052</v>
      </c>
      <c r="F24" s="2">
        <f>F16+F17</f>
        <v>0.48447204968944102</v>
      </c>
      <c r="G24" s="2">
        <f>G16+G17</f>
        <v>0.29333333333333333</v>
      </c>
    </row>
    <row r="25" spans="1:7" x14ac:dyDescent="0.25">
      <c r="B25" t="s">
        <v>29</v>
      </c>
      <c r="C25" s="2">
        <f>C18+C19</f>
        <v>0.37962037962037964</v>
      </c>
      <c r="D25" s="2">
        <f>D18+D19</f>
        <v>0.45993031358885017</v>
      </c>
      <c r="E25" s="2">
        <f>E18+E19</f>
        <v>0.38801261829653</v>
      </c>
      <c r="F25" s="2">
        <f>F18+F19</f>
        <v>0.31987577639751552</v>
      </c>
      <c r="G25" s="2">
        <f>G18+G19</f>
        <v>0.29333333333333333</v>
      </c>
    </row>
    <row r="26" spans="1:7" x14ac:dyDescent="0.25">
      <c r="B26" t="s">
        <v>14</v>
      </c>
      <c r="C26" s="2">
        <f>C20</f>
        <v>0.19480519480519481</v>
      </c>
      <c r="D26" s="2">
        <f>D20</f>
        <v>0.12195121951219512</v>
      </c>
      <c r="E26" s="2">
        <f>E20</f>
        <v>0.20820189274447951</v>
      </c>
      <c r="F26" s="2">
        <f>F20</f>
        <v>0.19565217391304349</v>
      </c>
      <c r="G26" s="2">
        <f>G20</f>
        <v>0.41333333333333333</v>
      </c>
    </row>
    <row r="30" spans="1:7" x14ac:dyDescent="0.25">
      <c r="A30" s="5" t="s">
        <v>91</v>
      </c>
    </row>
    <row r="31" spans="1:7" x14ac:dyDescent="0.25">
      <c r="A31" t="s">
        <v>1</v>
      </c>
    </row>
    <row r="32" spans="1:7" x14ac:dyDescent="0.25">
      <c r="C32" t="s">
        <v>3</v>
      </c>
      <c r="D32" t="s">
        <v>23</v>
      </c>
    </row>
    <row r="33" spans="1:6" ht="100" x14ac:dyDescent="0.25">
      <c r="D33" s="3" t="s">
        <v>24</v>
      </c>
      <c r="E33" s="3" t="s">
        <v>25</v>
      </c>
      <c r="F33" s="3" t="s">
        <v>27</v>
      </c>
    </row>
    <row r="34" spans="1:6" x14ac:dyDescent="0.25">
      <c r="A34" t="s">
        <v>90</v>
      </c>
      <c r="B34" t="s">
        <v>10</v>
      </c>
      <c r="C34">
        <v>179</v>
      </c>
      <c r="D34">
        <v>132</v>
      </c>
      <c r="E34">
        <v>24</v>
      </c>
      <c r="F34">
        <v>23</v>
      </c>
    </row>
    <row r="35" spans="1:6" x14ac:dyDescent="0.25">
      <c r="B35" t="s">
        <v>11</v>
      </c>
      <c r="C35">
        <v>246</v>
      </c>
      <c r="D35">
        <v>169</v>
      </c>
      <c r="E35">
        <v>52</v>
      </c>
      <c r="F35">
        <v>25</v>
      </c>
    </row>
    <row r="36" spans="1:6" x14ac:dyDescent="0.25">
      <c r="B36" t="s">
        <v>12</v>
      </c>
      <c r="C36">
        <v>177</v>
      </c>
      <c r="D36">
        <v>110</v>
      </c>
      <c r="E36">
        <v>35</v>
      </c>
      <c r="F36">
        <v>32</v>
      </c>
    </row>
    <row r="37" spans="1:6" x14ac:dyDescent="0.25">
      <c r="B37" t="s">
        <v>13</v>
      </c>
      <c r="C37">
        <v>203</v>
      </c>
      <c r="D37">
        <v>125</v>
      </c>
      <c r="E37">
        <v>46</v>
      </c>
      <c r="F37">
        <v>32</v>
      </c>
    </row>
    <row r="38" spans="1:6" x14ac:dyDescent="0.25">
      <c r="B38" t="s">
        <v>14</v>
      </c>
      <c r="C38">
        <v>195</v>
      </c>
      <c r="D38">
        <v>120</v>
      </c>
      <c r="E38">
        <v>54</v>
      </c>
      <c r="F38">
        <v>21</v>
      </c>
    </row>
    <row r="39" spans="1:6" x14ac:dyDescent="0.25">
      <c r="A39" t="s">
        <v>3</v>
      </c>
      <c r="C39">
        <v>1000</v>
      </c>
      <c r="D39">
        <v>656</v>
      </c>
      <c r="E39">
        <v>211</v>
      </c>
      <c r="F39">
        <v>133</v>
      </c>
    </row>
    <row r="43" spans="1:6" ht="100" x14ac:dyDescent="0.25">
      <c r="C43" s="3" t="s">
        <v>21</v>
      </c>
      <c r="D43" s="3" t="s">
        <v>24</v>
      </c>
      <c r="E43" s="3" t="s">
        <v>25</v>
      </c>
      <c r="F43" s="3" t="s">
        <v>27</v>
      </c>
    </row>
    <row r="44" spans="1:6" x14ac:dyDescent="0.25">
      <c r="B44" t="s">
        <v>10</v>
      </c>
      <c r="C44" s="1">
        <f>C34/C39</f>
        <v>0.17899999999999999</v>
      </c>
      <c r="D44" s="1">
        <f>D34/D39</f>
        <v>0.20121951219512196</v>
      </c>
      <c r="E44" s="1">
        <f>E34/E39</f>
        <v>0.11374407582938388</v>
      </c>
      <c r="F44" s="1">
        <f>F34/F39</f>
        <v>0.17293233082706766</v>
      </c>
    </row>
    <row r="45" spans="1:6" x14ac:dyDescent="0.25">
      <c r="B45" t="s">
        <v>11</v>
      </c>
      <c r="C45" s="1">
        <f>C35/C39</f>
        <v>0.246</v>
      </c>
      <c r="D45" s="1">
        <f>D35/D39</f>
        <v>0.2576219512195122</v>
      </c>
      <c r="E45" s="1">
        <f>E35/E39</f>
        <v>0.24644549763033174</v>
      </c>
      <c r="F45" s="1">
        <f>F35/F39</f>
        <v>0.18796992481203006</v>
      </c>
    </row>
    <row r="46" spans="1:6" x14ac:dyDescent="0.25">
      <c r="B46" t="s">
        <v>12</v>
      </c>
      <c r="C46" s="1">
        <f>C36/C39</f>
        <v>0.17699999999999999</v>
      </c>
      <c r="D46" s="1">
        <f>D36/D39</f>
        <v>0.1676829268292683</v>
      </c>
      <c r="E46" s="1">
        <f>E36/E39</f>
        <v>0.16587677725118483</v>
      </c>
      <c r="F46" s="1">
        <f>F36/F39</f>
        <v>0.24060150375939848</v>
      </c>
    </row>
    <row r="47" spans="1:6" x14ac:dyDescent="0.25">
      <c r="B47" t="s">
        <v>13</v>
      </c>
      <c r="C47" s="1">
        <f>C37/C39</f>
        <v>0.20300000000000001</v>
      </c>
      <c r="D47" s="1">
        <f>D37/D39</f>
        <v>0.19054878048780488</v>
      </c>
      <c r="E47" s="1">
        <f>E37/E39</f>
        <v>0.21800947867298578</v>
      </c>
      <c r="F47" s="1">
        <f>F37/F39</f>
        <v>0.24060150375939848</v>
      </c>
    </row>
    <row r="48" spans="1:6" x14ac:dyDescent="0.25">
      <c r="B48" t="s">
        <v>14</v>
      </c>
      <c r="C48" s="1">
        <f>C38/C39</f>
        <v>0.19500000000000001</v>
      </c>
      <c r="D48" s="1">
        <f>D38/D39</f>
        <v>0.18292682926829268</v>
      </c>
      <c r="E48" s="1">
        <f>E38/E39</f>
        <v>0.25592417061611372</v>
      </c>
      <c r="F48" s="1">
        <f>F38/F39</f>
        <v>0.15789473684210525</v>
      </c>
    </row>
    <row r="51" spans="1:6" ht="100" x14ac:dyDescent="0.25">
      <c r="C51" s="3" t="s">
        <v>21</v>
      </c>
      <c r="D51" s="3" t="s">
        <v>24</v>
      </c>
      <c r="E51" s="3" t="s">
        <v>25</v>
      </c>
      <c r="F51" s="3" t="s">
        <v>27</v>
      </c>
    </row>
    <row r="52" spans="1:6" x14ac:dyDescent="0.25">
      <c r="B52" t="s">
        <v>28</v>
      </c>
      <c r="C52" s="2">
        <f>C44+C45</f>
        <v>0.42499999999999999</v>
      </c>
      <c r="D52" s="2">
        <f>D44+D45</f>
        <v>0.45884146341463417</v>
      </c>
      <c r="E52" s="2">
        <f>E44+E45</f>
        <v>0.36018957345971564</v>
      </c>
      <c r="F52" s="2">
        <f>F44+F45</f>
        <v>0.36090225563909772</v>
      </c>
    </row>
    <row r="53" spans="1:6" x14ac:dyDescent="0.25">
      <c r="B53" t="s">
        <v>29</v>
      </c>
      <c r="C53" s="2">
        <f>C46+C47</f>
        <v>0.38</v>
      </c>
      <c r="D53" s="2">
        <f>D46+D47</f>
        <v>0.35823170731707321</v>
      </c>
      <c r="E53" s="2">
        <f>E46+E47</f>
        <v>0.38388625592417058</v>
      </c>
      <c r="F53" s="2">
        <f>F46+F47</f>
        <v>0.48120300751879697</v>
      </c>
    </row>
    <row r="54" spans="1:6" x14ac:dyDescent="0.25">
      <c r="B54" t="s">
        <v>14</v>
      </c>
      <c r="C54" s="2">
        <f>C48</f>
        <v>0.19500000000000001</v>
      </c>
      <c r="D54" s="2">
        <f>D48</f>
        <v>0.18292682926829268</v>
      </c>
      <c r="E54" s="2">
        <f>E48</f>
        <v>0.25592417061611372</v>
      </c>
      <c r="F54" s="2">
        <f>F48</f>
        <v>0.15789473684210525</v>
      </c>
    </row>
    <row r="60" spans="1:6" x14ac:dyDescent="0.25">
      <c r="A60" s="4" t="s">
        <v>116</v>
      </c>
    </row>
    <row r="61" spans="1:6" x14ac:dyDescent="0.25">
      <c r="A61" t="s">
        <v>1</v>
      </c>
    </row>
    <row r="62" spans="1:6" x14ac:dyDescent="0.25">
      <c r="C62" t="s">
        <v>3</v>
      </c>
      <c r="D62" t="s">
        <v>98</v>
      </c>
    </row>
    <row r="63" spans="1:6" x14ac:dyDescent="0.25">
      <c r="D63" t="s">
        <v>99</v>
      </c>
      <c r="E63" t="s">
        <v>100</v>
      </c>
    </row>
    <row r="64" spans="1:6" x14ac:dyDescent="0.25">
      <c r="A64" t="s">
        <v>90</v>
      </c>
      <c r="B64" t="s">
        <v>10</v>
      </c>
      <c r="C64">
        <v>180</v>
      </c>
      <c r="D64">
        <v>95</v>
      </c>
      <c r="E64">
        <v>85</v>
      </c>
    </row>
    <row r="65" spans="1:5" x14ac:dyDescent="0.25">
      <c r="B65" t="s">
        <v>11</v>
      </c>
      <c r="C65">
        <v>246</v>
      </c>
      <c r="D65">
        <v>133</v>
      </c>
      <c r="E65">
        <v>113</v>
      </c>
    </row>
    <row r="66" spans="1:5" x14ac:dyDescent="0.25">
      <c r="B66" t="s">
        <v>12</v>
      </c>
      <c r="C66">
        <v>176</v>
      </c>
      <c r="D66">
        <v>78</v>
      </c>
      <c r="E66">
        <v>98</v>
      </c>
    </row>
    <row r="67" spans="1:5" x14ac:dyDescent="0.25">
      <c r="B67" t="s">
        <v>13</v>
      </c>
      <c r="C67">
        <v>203</v>
      </c>
      <c r="D67">
        <v>92</v>
      </c>
      <c r="E67">
        <v>111</v>
      </c>
    </row>
    <row r="68" spans="1:5" x14ac:dyDescent="0.25">
      <c r="B68" t="s">
        <v>14</v>
      </c>
      <c r="C68">
        <v>195</v>
      </c>
      <c r="D68">
        <v>80</v>
      </c>
      <c r="E68">
        <v>115</v>
      </c>
    </row>
    <row r="69" spans="1:5" x14ac:dyDescent="0.25">
      <c r="A69" t="s">
        <v>3</v>
      </c>
      <c r="C69">
        <v>1000</v>
      </c>
      <c r="D69">
        <v>478</v>
      </c>
      <c r="E69">
        <v>522</v>
      </c>
    </row>
    <row r="73" spans="1:5" ht="40" x14ac:dyDescent="0.25">
      <c r="C73" s="3" t="s">
        <v>21</v>
      </c>
      <c r="D73" t="s">
        <v>99</v>
      </c>
      <c r="E73" t="s">
        <v>100</v>
      </c>
    </row>
    <row r="74" spans="1:5" x14ac:dyDescent="0.25">
      <c r="B74" t="s">
        <v>10</v>
      </c>
      <c r="C74" s="1">
        <f>C64/C69</f>
        <v>0.18</v>
      </c>
      <c r="D74" s="1">
        <f>D64/D69</f>
        <v>0.19874476987447698</v>
      </c>
      <c r="E74" s="1">
        <f>E64/E69</f>
        <v>0.16283524904214558</v>
      </c>
    </row>
    <row r="75" spans="1:5" x14ac:dyDescent="0.25">
      <c r="B75" t="s">
        <v>11</v>
      </c>
      <c r="C75" s="1">
        <f>C65/C69</f>
        <v>0.246</v>
      </c>
      <c r="D75" s="1">
        <f>D65/D69</f>
        <v>0.27824267782426776</v>
      </c>
      <c r="E75" s="1">
        <f>E65/E69</f>
        <v>0.21647509578544061</v>
      </c>
    </row>
    <row r="76" spans="1:5" x14ac:dyDescent="0.25">
      <c r="B76" t="s">
        <v>12</v>
      </c>
      <c r="C76" s="1">
        <f>C66/C69</f>
        <v>0.17599999999999999</v>
      </c>
      <c r="D76" s="1">
        <f>D66/D69</f>
        <v>0.16317991631799164</v>
      </c>
      <c r="E76" s="1">
        <f>E66/E69</f>
        <v>0.18773946360153257</v>
      </c>
    </row>
    <row r="77" spans="1:5" x14ac:dyDescent="0.25">
      <c r="B77" t="s">
        <v>13</v>
      </c>
      <c r="C77" s="1">
        <f>C67/C69</f>
        <v>0.20300000000000001</v>
      </c>
      <c r="D77" s="1">
        <f>D67/D69</f>
        <v>0.19246861924686193</v>
      </c>
      <c r="E77" s="1">
        <f>E67/E69</f>
        <v>0.21264367816091953</v>
      </c>
    </row>
    <row r="78" spans="1:5" x14ac:dyDescent="0.25">
      <c r="B78" t="s">
        <v>14</v>
      </c>
      <c r="C78" s="1">
        <f>C68/C69</f>
        <v>0.19500000000000001</v>
      </c>
      <c r="D78" s="1">
        <f>D68/D69</f>
        <v>0.16736401673640167</v>
      </c>
      <c r="E78" s="1">
        <f>E68/E69</f>
        <v>0.22030651340996169</v>
      </c>
    </row>
    <row r="81" spans="1:7" ht="40" x14ac:dyDescent="0.25">
      <c r="C81" s="3" t="s">
        <v>21</v>
      </c>
      <c r="D81" t="s">
        <v>99</v>
      </c>
      <c r="E81" t="s">
        <v>100</v>
      </c>
    </row>
    <row r="82" spans="1:7" x14ac:dyDescent="0.25">
      <c r="B82" t="s">
        <v>28</v>
      </c>
      <c r="C82" s="2">
        <f>C74+C75</f>
        <v>0.42599999999999999</v>
      </c>
      <c r="D82" s="2">
        <f>D74+D75</f>
        <v>0.47698744769874474</v>
      </c>
      <c r="E82" s="2">
        <f>E74+E75</f>
        <v>0.37931034482758619</v>
      </c>
    </row>
    <row r="83" spans="1:7" x14ac:dyDescent="0.25">
      <c r="B83" t="s">
        <v>29</v>
      </c>
      <c r="C83" s="2">
        <f>C76+C77</f>
        <v>0.379</v>
      </c>
      <c r="D83" s="2">
        <f>D76+D77</f>
        <v>0.35564853556485354</v>
      </c>
      <c r="E83" s="2">
        <f>E76+E77</f>
        <v>0.4003831417624521</v>
      </c>
    </row>
    <row r="84" spans="1:7" x14ac:dyDescent="0.25">
      <c r="B84" t="s">
        <v>14</v>
      </c>
      <c r="C84" s="2">
        <f>C78</f>
        <v>0.19500000000000001</v>
      </c>
      <c r="D84" s="2">
        <f>D78</f>
        <v>0.16736401673640167</v>
      </c>
      <c r="E84" s="2">
        <f>E78</f>
        <v>0.22030651340996169</v>
      </c>
    </row>
    <row r="90" spans="1:7" x14ac:dyDescent="0.25">
      <c r="A90" s="4" t="s">
        <v>117</v>
      </c>
    </row>
    <row r="91" spans="1:7" x14ac:dyDescent="0.25">
      <c r="A91" t="s">
        <v>1</v>
      </c>
    </row>
    <row r="92" spans="1:7" x14ac:dyDescent="0.25">
      <c r="C92" t="s">
        <v>3</v>
      </c>
      <c r="D92" t="s">
        <v>102</v>
      </c>
    </row>
    <row r="93" spans="1:7" ht="80" x14ac:dyDescent="0.25">
      <c r="D93" s="3" t="s">
        <v>103</v>
      </c>
      <c r="E93" s="3" t="s">
        <v>104</v>
      </c>
      <c r="F93" s="3" t="s">
        <v>105</v>
      </c>
      <c r="G93" s="3" t="s">
        <v>8</v>
      </c>
    </row>
    <row r="94" spans="1:7" x14ac:dyDescent="0.25">
      <c r="A94" t="s">
        <v>90</v>
      </c>
      <c r="B94" t="s">
        <v>10</v>
      </c>
      <c r="C94">
        <v>179</v>
      </c>
      <c r="D94">
        <v>67</v>
      </c>
      <c r="E94">
        <v>39</v>
      </c>
      <c r="F94">
        <v>64</v>
      </c>
      <c r="G94">
        <v>9</v>
      </c>
    </row>
    <row r="95" spans="1:7" x14ac:dyDescent="0.25">
      <c r="B95" t="s">
        <v>11</v>
      </c>
      <c r="C95">
        <v>247</v>
      </c>
      <c r="D95">
        <v>44</v>
      </c>
      <c r="E95">
        <v>87</v>
      </c>
      <c r="F95">
        <v>111</v>
      </c>
      <c r="G95">
        <v>5</v>
      </c>
    </row>
    <row r="96" spans="1:7" x14ac:dyDescent="0.25">
      <c r="B96" t="s">
        <v>12</v>
      </c>
      <c r="C96">
        <v>176</v>
      </c>
      <c r="D96">
        <v>34</v>
      </c>
      <c r="E96">
        <v>63</v>
      </c>
      <c r="F96">
        <v>58</v>
      </c>
      <c r="G96">
        <v>21</v>
      </c>
    </row>
    <row r="97" spans="1:7" x14ac:dyDescent="0.25">
      <c r="B97" t="s">
        <v>13</v>
      </c>
      <c r="C97">
        <v>202</v>
      </c>
      <c r="D97">
        <v>88</v>
      </c>
      <c r="E97">
        <v>56</v>
      </c>
      <c r="F97">
        <v>47</v>
      </c>
      <c r="G97">
        <v>11</v>
      </c>
    </row>
    <row r="98" spans="1:7" x14ac:dyDescent="0.25">
      <c r="B98" t="s">
        <v>14</v>
      </c>
      <c r="C98">
        <v>195</v>
      </c>
      <c r="D98">
        <v>22</v>
      </c>
      <c r="E98">
        <v>62</v>
      </c>
      <c r="F98">
        <v>73</v>
      </c>
      <c r="G98">
        <v>38</v>
      </c>
    </row>
    <row r="99" spans="1:7" x14ac:dyDescent="0.25">
      <c r="A99" t="s">
        <v>3</v>
      </c>
      <c r="C99">
        <v>999</v>
      </c>
      <c r="D99">
        <v>255</v>
      </c>
      <c r="E99">
        <v>307</v>
      </c>
      <c r="F99">
        <v>353</v>
      </c>
      <c r="G99">
        <v>84</v>
      </c>
    </row>
    <row r="103" spans="1:7" ht="80" x14ac:dyDescent="0.25">
      <c r="C103" s="3" t="s">
        <v>21</v>
      </c>
      <c r="D103" s="3" t="s">
        <v>103</v>
      </c>
      <c r="E103" s="3" t="s">
        <v>104</v>
      </c>
      <c r="F103" s="3" t="s">
        <v>105</v>
      </c>
      <c r="G103" s="3" t="s">
        <v>8</v>
      </c>
    </row>
    <row r="104" spans="1:7" x14ac:dyDescent="0.25">
      <c r="B104" t="s">
        <v>10</v>
      </c>
      <c r="C104" s="1">
        <f>C94/C99</f>
        <v>0.17917917917917917</v>
      </c>
      <c r="D104" s="1">
        <f>D94/D99</f>
        <v>0.2627450980392157</v>
      </c>
      <c r="E104" s="1">
        <f>E94/E99</f>
        <v>0.12703583061889251</v>
      </c>
      <c r="F104" s="1">
        <f>F94/F99</f>
        <v>0.18130311614730879</v>
      </c>
      <c r="G104" s="1">
        <f>G94/G99</f>
        <v>0.10714285714285714</v>
      </c>
    </row>
    <row r="105" spans="1:7" x14ac:dyDescent="0.25">
      <c r="B105" t="s">
        <v>11</v>
      </c>
      <c r="C105" s="1">
        <f>C95/C99</f>
        <v>0.24724724724724725</v>
      </c>
      <c r="D105" s="1">
        <f>D95/D99</f>
        <v>0.17254901960784313</v>
      </c>
      <c r="E105" s="1">
        <f>E95/E99</f>
        <v>0.28338762214983715</v>
      </c>
      <c r="F105" s="1">
        <f>F95/F99</f>
        <v>0.31444759206798867</v>
      </c>
      <c r="G105" s="1">
        <f>G95/G99</f>
        <v>5.9523809523809521E-2</v>
      </c>
    </row>
    <row r="106" spans="1:7" x14ac:dyDescent="0.25">
      <c r="B106" t="s">
        <v>12</v>
      </c>
      <c r="C106" s="1">
        <f>C96/C99</f>
        <v>0.17617617617617617</v>
      </c>
      <c r="D106" s="1">
        <f>D96/D99</f>
        <v>0.13333333333333333</v>
      </c>
      <c r="E106" s="1">
        <f>E96/E99</f>
        <v>0.20521172638436483</v>
      </c>
      <c r="F106" s="1">
        <f>F96/F99</f>
        <v>0.1643059490084986</v>
      </c>
      <c r="G106" s="1">
        <f>G96/G99</f>
        <v>0.25</v>
      </c>
    </row>
    <row r="107" spans="1:7" x14ac:dyDescent="0.25">
      <c r="B107" t="s">
        <v>13</v>
      </c>
      <c r="C107" s="1">
        <f>C97/C99</f>
        <v>0.2022022022022022</v>
      </c>
      <c r="D107" s="1">
        <f>D97/D99</f>
        <v>0.34509803921568627</v>
      </c>
      <c r="E107" s="1">
        <f>E97/E99</f>
        <v>0.18241042345276873</v>
      </c>
      <c r="F107" s="1">
        <f>F97/F99</f>
        <v>0.13314447592067988</v>
      </c>
      <c r="G107" s="1">
        <f>G97/G99</f>
        <v>0.13095238095238096</v>
      </c>
    </row>
    <row r="108" spans="1:7" x14ac:dyDescent="0.25">
      <c r="B108" t="s">
        <v>14</v>
      </c>
      <c r="C108" s="1">
        <f>C98/C99</f>
        <v>0.19519519519519518</v>
      </c>
      <c r="D108" s="1">
        <f>D98/D99</f>
        <v>8.6274509803921567E-2</v>
      </c>
      <c r="E108" s="1">
        <f>E98/E99</f>
        <v>0.20195439739413681</v>
      </c>
      <c r="F108" s="1">
        <f>F98/F99</f>
        <v>0.20679886685552407</v>
      </c>
      <c r="G108" s="1">
        <f>G98/G99</f>
        <v>0.45238095238095238</v>
      </c>
    </row>
    <row r="111" spans="1:7" ht="80" x14ac:dyDescent="0.25">
      <c r="C111" s="3" t="s">
        <v>21</v>
      </c>
      <c r="D111" s="3" t="s">
        <v>103</v>
      </c>
      <c r="E111" s="3" t="s">
        <v>104</v>
      </c>
      <c r="F111" s="3" t="s">
        <v>105</v>
      </c>
      <c r="G111" s="3" t="s">
        <v>8</v>
      </c>
    </row>
    <row r="112" spans="1:7" x14ac:dyDescent="0.25">
      <c r="B112" t="s">
        <v>28</v>
      </c>
      <c r="C112" s="2">
        <f>C104+C105</f>
        <v>0.42642642642642642</v>
      </c>
      <c r="D112" s="2">
        <f>D104+D105</f>
        <v>0.43529411764705883</v>
      </c>
      <c r="E112" s="2">
        <f>E104+E105</f>
        <v>0.41042345276872966</v>
      </c>
      <c r="F112" s="2">
        <f>F104+F105</f>
        <v>0.49575070821529743</v>
      </c>
      <c r="G112" s="2">
        <f>G104+G105</f>
        <v>0.16666666666666666</v>
      </c>
    </row>
    <row r="113" spans="1:7" x14ac:dyDescent="0.25">
      <c r="B113" t="s">
        <v>29</v>
      </c>
      <c r="C113" s="2">
        <f>C106+C107</f>
        <v>0.3783783783783784</v>
      </c>
      <c r="D113" s="2">
        <f>D106+D107</f>
        <v>0.47843137254901957</v>
      </c>
      <c r="E113" s="2">
        <f>E106+E107</f>
        <v>0.38762214983713356</v>
      </c>
      <c r="F113" s="2">
        <f>F106+F107</f>
        <v>0.2974504249291785</v>
      </c>
      <c r="G113" s="2">
        <f>G106+G107</f>
        <v>0.38095238095238093</v>
      </c>
    </row>
    <row r="114" spans="1:7" x14ac:dyDescent="0.25">
      <c r="B114" t="s">
        <v>14</v>
      </c>
      <c r="C114" s="2">
        <f>C108</f>
        <v>0.19519519519519518</v>
      </c>
      <c r="D114" s="2">
        <f>D108</f>
        <v>8.6274509803921567E-2</v>
      </c>
      <c r="E114" s="2">
        <f>E108</f>
        <v>0.20195439739413681</v>
      </c>
      <c r="F114" s="2">
        <f>F108</f>
        <v>0.20679886685552407</v>
      </c>
      <c r="G114" s="2">
        <f>G108</f>
        <v>0.45238095238095238</v>
      </c>
    </row>
    <row r="120" spans="1:7" x14ac:dyDescent="0.25">
      <c r="A120" s="5" t="s">
        <v>92</v>
      </c>
    </row>
    <row r="121" spans="1:7" x14ac:dyDescent="0.25">
      <c r="A121" t="s">
        <v>1</v>
      </c>
    </row>
    <row r="122" spans="1:7" x14ac:dyDescent="0.25">
      <c r="C122" t="s">
        <v>3</v>
      </c>
      <c r="D122" t="s">
        <v>31</v>
      </c>
    </row>
    <row r="123" spans="1:7" ht="60" x14ac:dyDescent="0.25">
      <c r="D123" s="3" t="s">
        <v>32</v>
      </c>
      <c r="E123" s="3" t="s">
        <v>33</v>
      </c>
      <c r="F123" s="3" t="s">
        <v>34</v>
      </c>
    </row>
    <row r="124" spans="1:7" x14ac:dyDescent="0.25">
      <c r="A124" t="s">
        <v>90</v>
      </c>
      <c r="B124" t="s">
        <v>10</v>
      </c>
      <c r="C124">
        <v>179</v>
      </c>
      <c r="D124">
        <v>53</v>
      </c>
      <c r="E124">
        <v>50</v>
      </c>
      <c r="F124">
        <v>76</v>
      </c>
    </row>
    <row r="125" spans="1:7" x14ac:dyDescent="0.25">
      <c r="B125" t="s">
        <v>11</v>
      </c>
      <c r="C125">
        <v>246</v>
      </c>
      <c r="D125">
        <v>89</v>
      </c>
      <c r="E125">
        <v>83</v>
      </c>
      <c r="F125">
        <v>74</v>
      </c>
    </row>
    <row r="126" spans="1:7" x14ac:dyDescent="0.25">
      <c r="B126" t="s">
        <v>12</v>
      </c>
      <c r="C126">
        <v>176</v>
      </c>
      <c r="D126">
        <v>75</v>
      </c>
      <c r="E126">
        <v>56</v>
      </c>
      <c r="F126">
        <v>45</v>
      </c>
    </row>
    <row r="127" spans="1:7" x14ac:dyDescent="0.25">
      <c r="B127" t="s">
        <v>13</v>
      </c>
      <c r="C127">
        <v>202</v>
      </c>
      <c r="D127">
        <v>46</v>
      </c>
      <c r="E127">
        <v>71</v>
      </c>
      <c r="F127">
        <v>85</v>
      </c>
    </row>
    <row r="128" spans="1:7" x14ac:dyDescent="0.25">
      <c r="B128" t="s">
        <v>14</v>
      </c>
      <c r="C128">
        <v>195</v>
      </c>
      <c r="D128">
        <v>97</v>
      </c>
      <c r="E128">
        <v>50</v>
      </c>
      <c r="F128">
        <v>48</v>
      </c>
    </row>
    <row r="129" spans="1:6" x14ac:dyDescent="0.25">
      <c r="A129" t="s">
        <v>3</v>
      </c>
      <c r="C129">
        <v>998</v>
      </c>
      <c r="D129">
        <v>360</v>
      </c>
      <c r="E129">
        <v>310</v>
      </c>
      <c r="F129">
        <v>328</v>
      </c>
    </row>
    <row r="133" spans="1:6" ht="60" x14ac:dyDescent="0.25">
      <c r="C133" s="3" t="s">
        <v>21</v>
      </c>
      <c r="D133" s="3" t="s">
        <v>32</v>
      </c>
      <c r="E133" s="3" t="s">
        <v>33</v>
      </c>
      <c r="F133" s="3" t="s">
        <v>34</v>
      </c>
    </row>
    <row r="134" spans="1:6" x14ac:dyDescent="0.25">
      <c r="B134" t="s">
        <v>10</v>
      </c>
      <c r="C134" s="1">
        <f>C124/C129</f>
        <v>0.17935871743486975</v>
      </c>
      <c r="D134" s="1">
        <f>D124/D129</f>
        <v>0.14722222222222223</v>
      </c>
      <c r="E134" s="1">
        <f>E124/E129</f>
        <v>0.16129032258064516</v>
      </c>
      <c r="F134" s="1">
        <f>F124/F129</f>
        <v>0.23170731707317074</v>
      </c>
    </row>
    <row r="135" spans="1:6" x14ac:dyDescent="0.25">
      <c r="B135" t="s">
        <v>11</v>
      </c>
      <c r="C135" s="1">
        <f>C125/C129</f>
        <v>0.24649298597194388</v>
      </c>
      <c r="D135" s="1">
        <f>D125/D129</f>
        <v>0.24722222222222223</v>
      </c>
      <c r="E135" s="1">
        <f>E125/E129</f>
        <v>0.26774193548387099</v>
      </c>
      <c r="F135" s="1">
        <f>F125/F129</f>
        <v>0.22560975609756098</v>
      </c>
    </row>
    <row r="136" spans="1:6" x14ac:dyDescent="0.25">
      <c r="B136" t="s">
        <v>12</v>
      </c>
      <c r="C136" s="1">
        <f>C126/C129</f>
        <v>0.17635270541082165</v>
      </c>
      <c r="D136" s="1">
        <f>D126/D129</f>
        <v>0.20833333333333334</v>
      </c>
      <c r="E136" s="1">
        <f>E126/E129</f>
        <v>0.18064516129032257</v>
      </c>
      <c r="F136" s="1">
        <f>F126/F129</f>
        <v>0.13719512195121952</v>
      </c>
    </row>
    <row r="137" spans="1:6" x14ac:dyDescent="0.25">
      <c r="B137" t="s">
        <v>13</v>
      </c>
      <c r="C137" s="1">
        <f>C127/C129</f>
        <v>0.20240480961923848</v>
      </c>
      <c r="D137" s="1">
        <f>D127/D129</f>
        <v>0.12777777777777777</v>
      </c>
      <c r="E137" s="1">
        <f>E127/E129</f>
        <v>0.22903225806451613</v>
      </c>
      <c r="F137" s="1">
        <f>F127/F129</f>
        <v>0.25914634146341464</v>
      </c>
    </row>
    <row r="138" spans="1:6" x14ac:dyDescent="0.25">
      <c r="B138" t="s">
        <v>14</v>
      </c>
      <c r="C138" s="1">
        <f>C128/C129</f>
        <v>0.19539078156312625</v>
      </c>
      <c r="D138" s="1">
        <f>D128/D129</f>
        <v>0.26944444444444443</v>
      </c>
      <c r="E138" s="1">
        <f>E128/E129</f>
        <v>0.16129032258064516</v>
      </c>
      <c r="F138" s="1">
        <f>F128/F129</f>
        <v>0.14634146341463414</v>
      </c>
    </row>
    <row r="141" spans="1:6" ht="60" x14ac:dyDescent="0.25">
      <c r="C141" s="3" t="s">
        <v>21</v>
      </c>
      <c r="D141" s="3" t="s">
        <v>32</v>
      </c>
      <c r="E141" s="3" t="s">
        <v>33</v>
      </c>
      <c r="F141" s="3" t="s">
        <v>34</v>
      </c>
    </row>
    <row r="142" spans="1:6" x14ac:dyDescent="0.25">
      <c r="B142" t="s">
        <v>28</v>
      </c>
      <c r="C142" s="2">
        <f>C134+C135</f>
        <v>0.42585170340681366</v>
      </c>
      <c r="D142" s="2">
        <f>D134+D135</f>
        <v>0.39444444444444449</v>
      </c>
      <c r="E142" s="2">
        <f>E134+E135</f>
        <v>0.42903225806451617</v>
      </c>
      <c r="F142" s="2">
        <f>F134+F135</f>
        <v>0.45731707317073172</v>
      </c>
    </row>
    <row r="143" spans="1:6" x14ac:dyDescent="0.25">
      <c r="B143" t="s">
        <v>29</v>
      </c>
      <c r="C143" s="2">
        <f>C136+C137</f>
        <v>0.37875751503006017</v>
      </c>
      <c r="D143" s="2">
        <f>D136+D137</f>
        <v>0.33611111111111114</v>
      </c>
      <c r="E143" s="2">
        <f>E136+E137</f>
        <v>0.4096774193548387</v>
      </c>
      <c r="F143" s="2">
        <f>F136+F137</f>
        <v>0.39634146341463417</v>
      </c>
    </row>
    <row r="144" spans="1:6" x14ac:dyDescent="0.25">
      <c r="B144" t="s">
        <v>14</v>
      </c>
      <c r="C144" s="2">
        <f>C138</f>
        <v>0.19539078156312625</v>
      </c>
      <c r="D144" s="2">
        <f>D138</f>
        <v>0.26944444444444443</v>
      </c>
      <c r="E144" s="2">
        <f>E138</f>
        <v>0.16129032258064516</v>
      </c>
      <c r="F144" s="2">
        <f>F138</f>
        <v>0.14634146341463414</v>
      </c>
    </row>
    <row r="150" spans="1:6" x14ac:dyDescent="0.25">
      <c r="A150" s="5" t="s">
        <v>93</v>
      </c>
    </row>
    <row r="151" spans="1:6" x14ac:dyDescent="0.25">
      <c r="A151" t="s">
        <v>1</v>
      </c>
    </row>
    <row r="152" spans="1:6" x14ac:dyDescent="0.25">
      <c r="C152" t="s">
        <v>3</v>
      </c>
      <c r="D152" t="s">
        <v>36</v>
      </c>
    </row>
    <row r="153" spans="1:6" ht="80" x14ac:dyDescent="0.25">
      <c r="D153" s="3" t="s">
        <v>37</v>
      </c>
      <c r="E153" s="3" t="s">
        <v>38</v>
      </c>
      <c r="F153" s="3" t="s">
        <v>118</v>
      </c>
    </row>
    <row r="154" spans="1:6" x14ac:dyDescent="0.25">
      <c r="A154" t="s">
        <v>90</v>
      </c>
      <c r="B154" t="s">
        <v>10</v>
      </c>
      <c r="C154">
        <v>180</v>
      </c>
      <c r="D154">
        <v>52</v>
      </c>
      <c r="E154">
        <v>40</v>
      </c>
      <c r="F154">
        <v>88</v>
      </c>
    </row>
    <row r="155" spans="1:6" x14ac:dyDescent="0.25">
      <c r="B155" t="s">
        <v>11</v>
      </c>
      <c r="C155">
        <v>247</v>
      </c>
      <c r="D155">
        <v>67</v>
      </c>
      <c r="E155">
        <v>65</v>
      </c>
      <c r="F155">
        <v>115</v>
      </c>
    </row>
    <row r="156" spans="1:6" x14ac:dyDescent="0.25">
      <c r="B156" t="s">
        <v>12</v>
      </c>
      <c r="C156">
        <v>176</v>
      </c>
      <c r="D156">
        <v>64</v>
      </c>
      <c r="E156">
        <v>44</v>
      </c>
      <c r="F156">
        <v>68</v>
      </c>
    </row>
    <row r="157" spans="1:6" x14ac:dyDescent="0.25">
      <c r="B157" t="s">
        <v>13</v>
      </c>
      <c r="C157">
        <v>203</v>
      </c>
      <c r="D157">
        <v>72</v>
      </c>
      <c r="E157">
        <v>49</v>
      </c>
      <c r="F157">
        <v>82</v>
      </c>
    </row>
    <row r="158" spans="1:6" x14ac:dyDescent="0.25">
      <c r="B158" t="s">
        <v>14</v>
      </c>
      <c r="C158">
        <v>196</v>
      </c>
      <c r="D158">
        <v>56</v>
      </c>
      <c r="E158">
        <v>61</v>
      </c>
      <c r="F158">
        <v>79</v>
      </c>
    </row>
    <row r="159" spans="1:6" x14ac:dyDescent="0.25">
      <c r="A159" t="s">
        <v>3</v>
      </c>
      <c r="C159">
        <v>1002</v>
      </c>
      <c r="D159">
        <v>311</v>
      </c>
      <c r="E159">
        <v>259</v>
      </c>
      <c r="F159">
        <v>432</v>
      </c>
    </row>
    <row r="163" spans="2:6" ht="80" x14ac:dyDescent="0.25">
      <c r="C163" s="3" t="s">
        <v>21</v>
      </c>
      <c r="D163" s="3" t="s">
        <v>37</v>
      </c>
      <c r="E163" s="3" t="s">
        <v>38</v>
      </c>
      <c r="F163" s="3" t="s">
        <v>118</v>
      </c>
    </row>
    <row r="164" spans="2:6" x14ac:dyDescent="0.25">
      <c r="B164" t="s">
        <v>10</v>
      </c>
      <c r="C164" s="1">
        <f>C154/C159</f>
        <v>0.17964071856287425</v>
      </c>
      <c r="D164" s="1">
        <f>D154/D159</f>
        <v>0.16720257234726688</v>
      </c>
      <c r="E164" s="1">
        <f>E154/E159</f>
        <v>0.15444015444015444</v>
      </c>
      <c r="F164" s="1">
        <f>F154/F159</f>
        <v>0.20370370370370369</v>
      </c>
    </row>
    <row r="165" spans="2:6" x14ac:dyDescent="0.25">
      <c r="B165" t="s">
        <v>11</v>
      </c>
      <c r="C165" s="1">
        <f>C155/C159</f>
        <v>0.2465069860279441</v>
      </c>
      <c r="D165" s="1">
        <f>D155/D159</f>
        <v>0.21543408360128619</v>
      </c>
      <c r="E165" s="1">
        <f>E155/E159</f>
        <v>0.25096525096525096</v>
      </c>
      <c r="F165" s="1">
        <f>F155/F159</f>
        <v>0.26620370370370372</v>
      </c>
    </row>
    <row r="166" spans="2:6" x14ac:dyDescent="0.25">
      <c r="B166" t="s">
        <v>12</v>
      </c>
      <c r="C166" s="1">
        <f>C156/C159</f>
        <v>0.17564870259481039</v>
      </c>
      <c r="D166" s="1">
        <f>D156/D159</f>
        <v>0.20578778135048231</v>
      </c>
      <c r="E166" s="1">
        <f>E156/E159</f>
        <v>0.16988416988416988</v>
      </c>
      <c r="F166" s="1">
        <f>F156/F159</f>
        <v>0.15740740740740741</v>
      </c>
    </row>
    <row r="167" spans="2:6" x14ac:dyDescent="0.25">
      <c r="B167" t="s">
        <v>13</v>
      </c>
      <c r="C167" s="1">
        <f>C157/C159</f>
        <v>0.20259481037924151</v>
      </c>
      <c r="D167" s="1">
        <f>D157/D159</f>
        <v>0.23151125401929259</v>
      </c>
      <c r="E167" s="1">
        <f>E157/E159</f>
        <v>0.1891891891891892</v>
      </c>
      <c r="F167" s="1">
        <f>F157/F159</f>
        <v>0.18981481481481483</v>
      </c>
    </row>
    <row r="168" spans="2:6" x14ac:dyDescent="0.25">
      <c r="B168" t="s">
        <v>14</v>
      </c>
      <c r="C168" s="1">
        <f>C158/C159</f>
        <v>0.19560878243512975</v>
      </c>
      <c r="D168" s="1">
        <f>D158/D159</f>
        <v>0.18006430868167203</v>
      </c>
      <c r="E168" s="1">
        <f>E158/E159</f>
        <v>0.23552123552123552</v>
      </c>
      <c r="F168" s="1">
        <f>F158/F159</f>
        <v>0.18287037037037038</v>
      </c>
    </row>
    <row r="171" spans="2:6" ht="80" x14ac:dyDescent="0.25">
      <c r="C171" s="3" t="s">
        <v>21</v>
      </c>
      <c r="D171" s="3" t="s">
        <v>37</v>
      </c>
      <c r="E171" s="3" t="s">
        <v>38</v>
      </c>
      <c r="F171" s="3" t="s">
        <v>118</v>
      </c>
    </row>
    <row r="172" spans="2:6" x14ac:dyDescent="0.25">
      <c r="B172" t="s">
        <v>28</v>
      </c>
      <c r="C172" s="2">
        <f>C164+C165</f>
        <v>0.42614770459081835</v>
      </c>
      <c r="D172" s="2">
        <f>D164+D165</f>
        <v>0.38263665594855306</v>
      </c>
      <c r="E172" s="2">
        <f>E164+E165</f>
        <v>0.40540540540540537</v>
      </c>
      <c r="F172" s="2">
        <f>F164+F165</f>
        <v>0.46990740740740744</v>
      </c>
    </row>
    <row r="173" spans="2:6" x14ac:dyDescent="0.25">
      <c r="B173" t="s">
        <v>29</v>
      </c>
      <c r="C173" s="2">
        <f>C166+C167</f>
        <v>0.3782435129740519</v>
      </c>
      <c r="D173" s="2">
        <f>D166+D167</f>
        <v>0.43729903536977488</v>
      </c>
      <c r="E173" s="2">
        <f>E166+E167</f>
        <v>0.35907335907335908</v>
      </c>
      <c r="F173" s="2">
        <f>F166+F167</f>
        <v>0.34722222222222221</v>
      </c>
    </row>
    <row r="174" spans="2:6" x14ac:dyDescent="0.25">
      <c r="B174" t="s">
        <v>14</v>
      </c>
      <c r="C174" s="2">
        <f>C168</f>
        <v>0.19560878243512975</v>
      </c>
      <c r="D174" s="2">
        <f>D168</f>
        <v>0.18006430868167203</v>
      </c>
      <c r="E174" s="2">
        <f>E168</f>
        <v>0.23552123552123552</v>
      </c>
      <c r="F174" s="2">
        <f>F168</f>
        <v>0.18287037037037038</v>
      </c>
    </row>
    <row r="180" spans="1:7" x14ac:dyDescent="0.25">
      <c r="A180" s="5" t="s">
        <v>94</v>
      </c>
    </row>
    <row r="181" spans="1:7" x14ac:dyDescent="0.25">
      <c r="A181" t="s">
        <v>1</v>
      </c>
    </row>
    <row r="182" spans="1:7" x14ac:dyDescent="0.25">
      <c r="C182" t="s">
        <v>3</v>
      </c>
      <c r="D182" t="s">
        <v>40</v>
      </c>
    </row>
    <row r="183" spans="1:7" ht="60" x14ac:dyDescent="0.25">
      <c r="D183" s="3" t="s">
        <v>41</v>
      </c>
      <c r="E183" s="3" t="s">
        <v>42</v>
      </c>
      <c r="F183" s="3" t="s">
        <v>43</v>
      </c>
      <c r="G183" s="3" t="s">
        <v>44</v>
      </c>
    </row>
    <row r="184" spans="1:7" x14ac:dyDescent="0.25">
      <c r="A184" t="s">
        <v>90</v>
      </c>
      <c r="B184" t="s">
        <v>10</v>
      </c>
      <c r="C184">
        <v>179</v>
      </c>
      <c r="D184">
        <v>45</v>
      </c>
      <c r="E184">
        <v>57</v>
      </c>
      <c r="F184">
        <v>44</v>
      </c>
      <c r="G184">
        <v>33</v>
      </c>
    </row>
    <row r="185" spans="1:7" x14ac:dyDescent="0.25">
      <c r="B185" t="s">
        <v>11</v>
      </c>
      <c r="C185">
        <v>246</v>
      </c>
      <c r="D185">
        <v>59</v>
      </c>
      <c r="E185">
        <v>79</v>
      </c>
      <c r="F185">
        <v>57</v>
      </c>
      <c r="G185">
        <v>51</v>
      </c>
    </row>
    <row r="186" spans="1:7" x14ac:dyDescent="0.25">
      <c r="B186" t="s">
        <v>12</v>
      </c>
      <c r="C186">
        <v>176</v>
      </c>
      <c r="D186">
        <v>45</v>
      </c>
      <c r="E186">
        <v>30</v>
      </c>
      <c r="F186">
        <v>59</v>
      </c>
      <c r="G186">
        <v>42</v>
      </c>
    </row>
    <row r="187" spans="1:7" x14ac:dyDescent="0.25">
      <c r="B187" t="s">
        <v>13</v>
      </c>
      <c r="C187">
        <v>203</v>
      </c>
      <c r="D187">
        <v>71</v>
      </c>
      <c r="E187">
        <v>56</v>
      </c>
      <c r="F187">
        <v>41</v>
      </c>
      <c r="G187">
        <v>35</v>
      </c>
    </row>
    <row r="188" spans="1:7" x14ac:dyDescent="0.25">
      <c r="B188" t="s">
        <v>14</v>
      </c>
      <c r="C188">
        <v>194</v>
      </c>
      <c r="D188">
        <v>62</v>
      </c>
      <c r="E188">
        <v>39</v>
      </c>
      <c r="F188">
        <v>50</v>
      </c>
      <c r="G188">
        <v>43</v>
      </c>
    </row>
    <row r="189" spans="1:7" x14ac:dyDescent="0.25">
      <c r="A189" t="s">
        <v>3</v>
      </c>
      <c r="C189">
        <v>998</v>
      </c>
      <c r="D189">
        <v>282</v>
      </c>
      <c r="E189">
        <v>261</v>
      </c>
      <c r="F189">
        <v>251</v>
      </c>
      <c r="G189">
        <v>204</v>
      </c>
    </row>
    <row r="193" spans="2:7" ht="60" x14ac:dyDescent="0.25">
      <c r="C193" s="3" t="s">
        <v>21</v>
      </c>
      <c r="D193" s="3" t="s">
        <v>41</v>
      </c>
      <c r="E193" s="3" t="s">
        <v>42</v>
      </c>
      <c r="F193" s="3" t="s">
        <v>43</v>
      </c>
      <c r="G193" s="3" t="s">
        <v>44</v>
      </c>
    </row>
    <row r="194" spans="2:7" x14ac:dyDescent="0.25">
      <c r="B194" t="s">
        <v>10</v>
      </c>
      <c r="C194" s="1">
        <f>C184/C189</f>
        <v>0.17935871743486975</v>
      </c>
      <c r="D194" s="1">
        <f>D184/D189</f>
        <v>0.15957446808510639</v>
      </c>
      <c r="E194" s="1">
        <f>E184/E189</f>
        <v>0.21839080459770116</v>
      </c>
      <c r="F194" s="1">
        <f>F184/F189</f>
        <v>0.1752988047808765</v>
      </c>
      <c r="G194" s="1">
        <f>G184/G189</f>
        <v>0.16176470588235295</v>
      </c>
    </row>
    <row r="195" spans="2:7" x14ac:dyDescent="0.25">
      <c r="B195" t="s">
        <v>11</v>
      </c>
      <c r="C195" s="1">
        <f>C185/C189</f>
        <v>0.24649298597194388</v>
      </c>
      <c r="D195" s="1">
        <f>D185/D189</f>
        <v>0.20921985815602837</v>
      </c>
      <c r="E195" s="1">
        <f>E185/E189</f>
        <v>0.30268199233716475</v>
      </c>
      <c r="F195" s="1">
        <f>F185/F189</f>
        <v>0.22709163346613545</v>
      </c>
      <c r="G195" s="1">
        <f>G185/G189</f>
        <v>0.25</v>
      </c>
    </row>
    <row r="196" spans="2:7" x14ac:dyDescent="0.25">
      <c r="B196" t="s">
        <v>12</v>
      </c>
      <c r="C196" s="1">
        <f>C186/C189</f>
        <v>0.17635270541082165</v>
      </c>
      <c r="D196" s="1">
        <f>D186/D189</f>
        <v>0.15957446808510639</v>
      </c>
      <c r="E196" s="1">
        <f>E186/E189</f>
        <v>0.11494252873563218</v>
      </c>
      <c r="F196" s="1">
        <f>F186/F189</f>
        <v>0.23505976095617531</v>
      </c>
      <c r="G196" s="1">
        <f>G186/G189</f>
        <v>0.20588235294117646</v>
      </c>
    </row>
    <row r="197" spans="2:7" x14ac:dyDescent="0.25">
      <c r="B197" t="s">
        <v>13</v>
      </c>
      <c r="C197" s="1">
        <f>C187/C189</f>
        <v>0.20340681362725452</v>
      </c>
      <c r="D197" s="1">
        <f>D187/D189</f>
        <v>0.25177304964539005</v>
      </c>
      <c r="E197" s="1">
        <f>E187/E189</f>
        <v>0.21455938697318008</v>
      </c>
      <c r="F197" s="1">
        <f>F187/F189</f>
        <v>0.16334661354581673</v>
      </c>
      <c r="G197" s="1">
        <f>G187/G189</f>
        <v>0.17156862745098039</v>
      </c>
    </row>
    <row r="198" spans="2:7" x14ac:dyDescent="0.25">
      <c r="B198" t="s">
        <v>14</v>
      </c>
      <c r="C198" s="1">
        <f>C188/C189</f>
        <v>0.19438877755511022</v>
      </c>
      <c r="D198" s="1">
        <f>D188/D189</f>
        <v>0.21985815602836881</v>
      </c>
      <c r="E198" s="1">
        <f>E188/E189</f>
        <v>0.14942528735632185</v>
      </c>
      <c r="F198" s="1">
        <f>F188/F189</f>
        <v>0.19920318725099601</v>
      </c>
      <c r="G198" s="1">
        <f>G188/G189</f>
        <v>0.2107843137254902</v>
      </c>
    </row>
    <row r="201" spans="2:7" ht="60" x14ac:dyDescent="0.25">
      <c r="C201" s="3" t="s">
        <v>21</v>
      </c>
      <c r="D201" s="3" t="s">
        <v>41</v>
      </c>
      <c r="E201" s="3" t="s">
        <v>42</v>
      </c>
      <c r="F201" s="3" t="s">
        <v>43</v>
      </c>
      <c r="G201" s="3" t="s">
        <v>44</v>
      </c>
    </row>
    <row r="202" spans="2:7" x14ac:dyDescent="0.25">
      <c r="B202" t="s">
        <v>28</v>
      </c>
      <c r="C202" s="2">
        <f>C194+C195</f>
        <v>0.42585170340681366</v>
      </c>
      <c r="D202" s="2">
        <f>D194+D195</f>
        <v>0.36879432624113473</v>
      </c>
      <c r="E202" s="2">
        <f>E194+E195</f>
        <v>0.52107279693486586</v>
      </c>
      <c r="F202" s="2">
        <f>F194+F195</f>
        <v>0.40239043824701193</v>
      </c>
      <c r="G202" s="2">
        <f>G194+G195</f>
        <v>0.41176470588235292</v>
      </c>
    </row>
    <row r="203" spans="2:7" x14ac:dyDescent="0.25">
      <c r="B203" t="s">
        <v>29</v>
      </c>
      <c r="C203" s="2">
        <f>C196+C197</f>
        <v>0.37975951903807614</v>
      </c>
      <c r="D203" s="2">
        <f>D196+D197</f>
        <v>0.41134751773049644</v>
      </c>
      <c r="E203" s="2">
        <f>E196+E197</f>
        <v>0.32950191570881227</v>
      </c>
      <c r="F203" s="2">
        <f>F196+F197</f>
        <v>0.39840637450199201</v>
      </c>
      <c r="G203" s="2">
        <f>G196+G197</f>
        <v>0.37745098039215685</v>
      </c>
    </row>
    <row r="204" spans="2:7" x14ac:dyDescent="0.25">
      <c r="B204" t="s">
        <v>14</v>
      </c>
      <c r="C204" s="2">
        <f>C198</f>
        <v>0.19438877755511022</v>
      </c>
      <c r="D204" s="2">
        <f>D198</f>
        <v>0.21985815602836881</v>
      </c>
      <c r="E204" s="2">
        <f>E198</f>
        <v>0.14942528735632185</v>
      </c>
      <c r="F204" s="2">
        <f>F198</f>
        <v>0.19920318725099601</v>
      </c>
      <c r="G204" s="2">
        <f>G198</f>
        <v>0.2107843137254902</v>
      </c>
    </row>
    <row r="210" spans="1:7" x14ac:dyDescent="0.25">
      <c r="A210" s="5" t="s">
        <v>95</v>
      </c>
    </row>
    <row r="211" spans="1:7" x14ac:dyDescent="0.25">
      <c r="A211" t="s">
        <v>1</v>
      </c>
    </row>
    <row r="212" spans="1:7" x14ac:dyDescent="0.25">
      <c r="C212" t="s">
        <v>3</v>
      </c>
      <c r="D212" t="s">
        <v>46</v>
      </c>
    </row>
    <row r="213" spans="1:7" ht="60" x14ac:dyDescent="0.25">
      <c r="D213" s="3" t="s">
        <v>47</v>
      </c>
      <c r="E213" s="3" t="s">
        <v>48</v>
      </c>
      <c r="F213" s="3" t="s">
        <v>49</v>
      </c>
      <c r="G213" s="3" t="s">
        <v>50</v>
      </c>
    </row>
    <row r="214" spans="1:7" x14ac:dyDescent="0.25">
      <c r="A214" t="s">
        <v>90</v>
      </c>
      <c r="B214" t="s">
        <v>10</v>
      </c>
      <c r="C214">
        <v>178</v>
      </c>
      <c r="D214">
        <v>89</v>
      </c>
      <c r="E214">
        <v>63</v>
      </c>
      <c r="F214">
        <v>4</v>
      </c>
      <c r="G214">
        <v>22</v>
      </c>
    </row>
    <row r="215" spans="1:7" x14ac:dyDescent="0.25">
      <c r="B215" t="s">
        <v>11</v>
      </c>
      <c r="C215">
        <v>247</v>
      </c>
      <c r="D215">
        <v>73</v>
      </c>
      <c r="E215">
        <v>138</v>
      </c>
      <c r="F215">
        <v>2</v>
      </c>
      <c r="G215">
        <v>34</v>
      </c>
    </row>
    <row r="216" spans="1:7" x14ac:dyDescent="0.25">
      <c r="B216" t="s">
        <v>12</v>
      </c>
      <c r="C216">
        <v>176</v>
      </c>
      <c r="D216">
        <v>57</v>
      </c>
      <c r="E216">
        <v>74</v>
      </c>
      <c r="F216">
        <v>0</v>
      </c>
      <c r="G216">
        <v>45</v>
      </c>
    </row>
    <row r="217" spans="1:7" x14ac:dyDescent="0.25">
      <c r="B217" t="s">
        <v>13</v>
      </c>
      <c r="C217">
        <v>203</v>
      </c>
      <c r="D217">
        <v>121</v>
      </c>
      <c r="E217">
        <v>55</v>
      </c>
      <c r="F217">
        <v>3</v>
      </c>
      <c r="G217">
        <v>24</v>
      </c>
    </row>
    <row r="218" spans="1:7" x14ac:dyDescent="0.25">
      <c r="B218" t="s">
        <v>14</v>
      </c>
      <c r="C218">
        <v>195</v>
      </c>
      <c r="D218">
        <v>42</v>
      </c>
      <c r="E218">
        <v>81</v>
      </c>
      <c r="F218">
        <v>2</v>
      </c>
      <c r="G218">
        <v>70</v>
      </c>
    </row>
    <row r="219" spans="1:7" x14ac:dyDescent="0.25">
      <c r="A219" t="s">
        <v>3</v>
      </c>
      <c r="C219">
        <v>999</v>
      </c>
      <c r="D219">
        <v>382</v>
      </c>
      <c r="E219">
        <v>411</v>
      </c>
      <c r="F219">
        <v>11</v>
      </c>
      <c r="G219">
        <v>195</v>
      </c>
    </row>
    <row r="223" spans="1:7" ht="60" x14ac:dyDescent="0.25">
      <c r="C223" s="3" t="s">
        <v>21</v>
      </c>
      <c r="D223" s="3" t="s">
        <v>47</v>
      </c>
      <c r="E223" s="3" t="s">
        <v>48</v>
      </c>
      <c r="F223" s="3" t="s">
        <v>49</v>
      </c>
      <c r="G223" s="3" t="s">
        <v>50</v>
      </c>
    </row>
    <row r="224" spans="1:7" x14ac:dyDescent="0.25">
      <c r="B224" t="s">
        <v>10</v>
      </c>
      <c r="C224" s="1">
        <f>C214/C219</f>
        <v>0.17817817817817819</v>
      </c>
      <c r="D224" s="1">
        <f>D214/D219</f>
        <v>0.23298429319371727</v>
      </c>
      <c r="E224" s="1">
        <f>E214/E219</f>
        <v>0.15328467153284672</v>
      </c>
      <c r="F224" s="1">
        <f>F214/F219</f>
        <v>0.36363636363636365</v>
      </c>
      <c r="G224" s="1">
        <f>G214/G219</f>
        <v>0.11282051282051282</v>
      </c>
    </row>
    <row r="225" spans="2:7" x14ac:dyDescent="0.25">
      <c r="B225" t="s">
        <v>11</v>
      </c>
      <c r="C225" s="1">
        <f>C215/C219</f>
        <v>0.24724724724724725</v>
      </c>
      <c r="D225" s="1">
        <f>D215/D219</f>
        <v>0.19109947643979058</v>
      </c>
      <c r="E225" s="1">
        <f>E215/E219</f>
        <v>0.33576642335766421</v>
      </c>
      <c r="F225" s="1">
        <f>F215/F219</f>
        <v>0.18181818181818182</v>
      </c>
      <c r="G225" s="1">
        <f>G215/G219</f>
        <v>0.17435897435897435</v>
      </c>
    </row>
    <row r="226" spans="2:7" x14ac:dyDescent="0.25">
      <c r="B226" t="s">
        <v>12</v>
      </c>
      <c r="C226" s="1">
        <f>C216/C219</f>
        <v>0.17617617617617617</v>
      </c>
      <c r="D226" s="1">
        <f>D216/D219</f>
        <v>0.14921465968586387</v>
      </c>
      <c r="E226" s="1">
        <f>E216/E219</f>
        <v>0.18004866180048662</v>
      </c>
      <c r="F226" s="1">
        <f>F216/F219</f>
        <v>0</v>
      </c>
      <c r="G226" s="1">
        <f>G216/G219</f>
        <v>0.23076923076923078</v>
      </c>
    </row>
    <row r="227" spans="2:7" x14ac:dyDescent="0.25">
      <c r="B227" t="s">
        <v>13</v>
      </c>
      <c r="C227" s="1">
        <f>C217/C219</f>
        <v>0.2032032032032032</v>
      </c>
      <c r="D227" s="1">
        <f>D217/D219</f>
        <v>0.31675392670157065</v>
      </c>
      <c r="E227" s="1">
        <f>E217/E219</f>
        <v>0.13381995133819952</v>
      </c>
      <c r="F227" s="1">
        <f>F217/F219</f>
        <v>0.27272727272727271</v>
      </c>
      <c r="G227" s="1">
        <f>G217/G219</f>
        <v>0.12307692307692308</v>
      </c>
    </row>
    <row r="228" spans="2:7" x14ac:dyDescent="0.25">
      <c r="B228" t="s">
        <v>14</v>
      </c>
      <c r="C228" s="1">
        <f>C218/C219</f>
        <v>0.19519519519519518</v>
      </c>
      <c r="D228" s="1">
        <f>D218/D219</f>
        <v>0.1099476439790576</v>
      </c>
      <c r="E228" s="1">
        <f>E218/E219</f>
        <v>0.19708029197080293</v>
      </c>
      <c r="F228" s="1">
        <f>F218/F219</f>
        <v>0.18181818181818182</v>
      </c>
      <c r="G228" s="1">
        <f>G218/G219</f>
        <v>0.35897435897435898</v>
      </c>
    </row>
    <row r="231" spans="2:7" ht="60" x14ac:dyDescent="0.25">
      <c r="C231" s="3" t="s">
        <v>21</v>
      </c>
      <c r="D231" s="3" t="s">
        <v>47</v>
      </c>
      <c r="E231" s="3" t="s">
        <v>48</v>
      </c>
      <c r="F231" s="3" t="s">
        <v>49</v>
      </c>
      <c r="G231" s="3" t="s">
        <v>50</v>
      </c>
    </row>
    <row r="232" spans="2:7" x14ac:dyDescent="0.25">
      <c r="B232" t="s">
        <v>28</v>
      </c>
      <c r="C232" s="2">
        <f>C224+C225</f>
        <v>0.42542542542542544</v>
      </c>
      <c r="D232" s="2">
        <f>D224+D225</f>
        <v>0.42408376963350786</v>
      </c>
      <c r="E232" s="2">
        <f>E224+E225</f>
        <v>0.48905109489051091</v>
      </c>
      <c r="F232" s="2">
        <f>F224+F225</f>
        <v>0.54545454545454541</v>
      </c>
      <c r="G232" s="2">
        <f>G224+G225</f>
        <v>0.28717948717948716</v>
      </c>
    </row>
    <row r="233" spans="2:7" x14ac:dyDescent="0.25">
      <c r="B233" t="s">
        <v>29</v>
      </c>
      <c r="C233" s="2">
        <f>C226+C227</f>
        <v>0.37937937937937938</v>
      </c>
      <c r="D233" s="2">
        <f>D226+D227</f>
        <v>0.46596858638743455</v>
      </c>
      <c r="E233" s="2">
        <f>E226+E227</f>
        <v>0.31386861313868614</v>
      </c>
      <c r="F233" s="2">
        <f>F226+F227</f>
        <v>0.27272727272727271</v>
      </c>
      <c r="G233" s="2">
        <f>G226+G227</f>
        <v>0.35384615384615387</v>
      </c>
    </row>
    <row r="234" spans="2:7" x14ac:dyDescent="0.25">
      <c r="B234" t="s">
        <v>14</v>
      </c>
      <c r="C234" s="2">
        <f>C228</f>
        <v>0.19519519519519518</v>
      </c>
      <c r="D234" s="2">
        <f>D228</f>
        <v>0.1099476439790576</v>
      </c>
      <c r="E234" s="2">
        <f>E228</f>
        <v>0.19708029197080293</v>
      </c>
      <c r="F234" s="2">
        <f>F228</f>
        <v>0.18181818181818182</v>
      </c>
      <c r="G234" s="2">
        <f>G228</f>
        <v>0.35897435897435898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C19F98-0A44-0D49-93DE-9CC4B40DE31C}">
  <dimension ref="A1:M36"/>
  <sheetViews>
    <sheetView workbookViewId="0">
      <selection activeCell="A2" sqref="A2"/>
    </sheetView>
  </sheetViews>
  <sheetFormatPr baseColWidth="10" defaultRowHeight="19" x14ac:dyDescent="0.25"/>
  <cols>
    <col min="1" max="1" width="17.7109375" customWidth="1"/>
    <col min="2" max="2" width="39.42578125" style="3" customWidth="1"/>
    <col min="3" max="3" width="24.140625" customWidth="1"/>
  </cols>
  <sheetData>
    <row r="1" spans="1:13" x14ac:dyDescent="0.25">
      <c r="A1" t="s">
        <v>121</v>
      </c>
    </row>
    <row r="3" spans="1:13" x14ac:dyDescent="0.25">
      <c r="A3" t="s">
        <v>119</v>
      </c>
    </row>
    <row r="4" spans="1:13" x14ac:dyDescent="0.25">
      <c r="A4" t="s">
        <v>1</v>
      </c>
    </row>
    <row r="5" spans="1:13" x14ac:dyDescent="0.25">
      <c r="A5" t="s">
        <v>74</v>
      </c>
      <c r="D5" t="s">
        <v>83</v>
      </c>
      <c r="I5" t="s">
        <v>3</v>
      </c>
    </row>
    <row r="6" spans="1:13" s="3" customFormat="1" ht="60" x14ac:dyDescent="0.25">
      <c r="D6" s="3" t="s">
        <v>10</v>
      </c>
      <c r="E6" s="3" t="s">
        <v>11</v>
      </c>
      <c r="F6" s="3" t="s">
        <v>12</v>
      </c>
      <c r="G6" s="3" t="s">
        <v>13</v>
      </c>
      <c r="H6" s="3" t="s">
        <v>14</v>
      </c>
      <c r="M6" s="3" t="s">
        <v>120</v>
      </c>
    </row>
    <row r="7" spans="1:13" ht="60" x14ac:dyDescent="0.25">
      <c r="A7" t="s">
        <v>4</v>
      </c>
      <c r="B7" s="3" t="s">
        <v>90</v>
      </c>
      <c r="C7" t="s">
        <v>10</v>
      </c>
      <c r="D7">
        <v>48</v>
      </c>
      <c r="E7">
        <v>6</v>
      </c>
      <c r="F7" s="6">
        <v>2</v>
      </c>
      <c r="G7" s="6">
        <v>5</v>
      </c>
      <c r="H7">
        <v>2</v>
      </c>
      <c r="I7">
        <v>63</v>
      </c>
      <c r="M7" s="1">
        <f>(SUM(F7:G8))/(F12+G12)</f>
        <v>0.17687074829931973</v>
      </c>
    </row>
    <row r="8" spans="1:13" x14ac:dyDescent="0.25">
      <c r="C8" t="s">
        <v>11</v>
      </c>
      <c r="D8">
        <v>8</v>
      </c>
      <c r="E8">
        <v>25</v>
      </c>
      <c r="F8" s="6">
        <v>6</v>
      </c>
      <c r="G8" s="6">
        <v>13</v>
      </c>
      <c r="H8">
        <v>5</v>
      </c>
      <c r="I8">
        <v>57</v>
      </c>
    </row>
    <row r="9" spans="1:13" x14ac:dyDescent="0.25">
      <c r="C9" t="s">
        <v>12</v>
      </c>
      <c r="D9">
        <v>1</v>
      </c>
      <c r="E9">
        <v>11</v>
      </c>
      <c r="F9">
        <v>13</v>
      </c>
      <c r="G9">
        <v>14</v>
      </c>
      <c r="H9">
        <v>5</v>
      </c>
      <c r="I9">
        <v>44</v>
      </c>
    </row>
    <row r="10" spans="1:13" x14ac:dyDescent="0.25">
      <c r="C10" t="s">
        <v>13</v>
      </c>
      <c r="D10">
        <v>0</v>
      </c>
      <c r="E10">
        <v>0</v>
      </c>
      <c r="F10">
        <v>8</v>
      </c>
      <c r="G10">
        <v>75</v>
      </c>
      <c r="H10">
        <v>4</v>
      </c>
      <c r="I10">
        <v>87</v>
      </c>
    </row>
    <row r="11" spans="1:13" x14ac:dyDescent="0.25">
      <c r="C11" t="s">
        <v>14</v>
      </c>
      <c r="D11">
        <v>1</v>
      </c>
      <c r="E11">
        <v>1</v>
      </c>
      <c r="F11">
        <v>5</v>
      </c>
      <c r="G11">
        <v>6</v>
      </c>
      <c r="H11">
        <v>23</v>
      </c>
      <c r="I11">
        <v>36</v>
      </c>
    </row>
    <row r="12" spans="1:13" ht="20" x14ac:dyDescent="0.25">
      <c r="B12" s="3" t="s">
        <v>3</v>
      </c>
      <c r="D12">
        <v>58</v>
      </c>
      <c r="E12">
        <v>43</v>
      </c>
      <c r="F12">
        <v>34</v>
      </c>
      <c r="G12">
        <v>113</v>
      </c>
      <c r="H12">
        <v>39</v>
      </c>
      <c r="I12">
        <v>287</v>
      </c>
    </row>
    <row r="13" spans="1:13" ht="60" x14ac:dyDescent="0.25">
      <c r="A13" t="s">
        <v>6</v>
      </c>
      <c r="B13" s="3" t="s">
        <v>90</v>
      </c>
      <c r="C13" t="s">
        <v>10</v>
      </c>
      <c r="D13">
        <v>44</v>
      </c>
      <c r="E13">
        <v>2</v>
      </c>
      <c r="F13" s="6">
        <v>1</v>
      </c>
      <c r="G13" s="6">
        <v>2</v>
      </c>
      <c r="H13">
        <v>3</v>
      </c>
      <c r="I13">
        <v>52</v>
      </c>
      <c r="M13" s="1">
        <f>(SUM(F13:G14))/(F18+G18)</f>
        <v>0.11347517730496454</v>
      </c>
    </row>
    <row r="14" spans="1:13" x14ac:dyDescent="0.25">
      <c r="C14" t="s">
        <v>11</v>
      </c>
      <c r="D14">
        <v>3</v>
      </c>
      <c r="E14">
        <v>47</v>
      </c>
      <c r="F14" s="6">
        <v>11</v>
      </c>
      <c r="G14" s="6">
        <v>2</v>
      </c>
      <c r="H14">
        <v>12</v>
      </c>
      <c r="I14">
        <v>75</v>
      </c>
    </row>
    <row r="15" spans="1:13" x14ac:dyDescent="0.25">
      <c r="C15" t="s">
        <v>12</v>
      </c>
      <c r="D15">
        <v>0</v>
      </c>
      <c r="E15">
        <v>1</v>
      </c>
      <c r="F15">
        <v>42</v>
      </c>
      <c r="G15">
        <v>7</v>
      </c>
      <c r="H15">
        <v>4</v>
      </c>
      <c r="I15">
        <v>54</v>
      </c>
    </row>
    <row r="16" spans="1:13" x14ac:dyDescent="0.25">
      <c r="C16" t="s">
        <v>13</v>
      </c>
      <c r="D16">
        <v>1</v>
      </c>
      <c r="E16">
        <v>0</v>
      </c>
      <c r="F16">
        <v>6</v>
      </c>
      <c r="G16">
        <v>61</v>
      </c>
      <c r="H16">
        <v>1</v>
      </c>
      <c r="I16">
        <v>69</v>
      </c>
    </row>
    <row r="17" spans="1:13" x14ac:dyDescent="0.25">
      <c r="C17" t="s">
        <v>14</v>
      </c>
      <c r="D17">
        <v>0</v>
      </c>
      <c r="E17">
        <v>3</v>
      </c>
      <c r="F17">
        <v>9</v>
      </c>
      <c r="G17">
        <v>0</v>
      </c>
      <c r="H17">
        <v>55</v>
      </c>
      <c r="I17">
        <v>67</v>
      </c>
    </row>
    <row r="18" spans="1:13" ht="20" x14ac:dyDescent="0.25">
      <c r="B18" s="3" t="s">
        <v>3</v>
      </c>
      <c r="D18">
        <v>48</v>
      </c>
      <c r="E18">
        <v>53</v>
      </c>
      <c r="F18">
        <v>69</v>
      </c>
      <c r="G18">
        <v>72</v>
      </c>
      <c r="H18">
        <v>75</v>
      </c>
      <c r="I18">
        <v>317</v>
      </c>
    </row>
    <row r="19" spans="1:13" ht="60" x14ac:dyDescent="0.25">
      <c r="A19" t="s">
        <v>5</v>
      </c>
      <c r="B19" s="3" t="s">
        <v>90</v>
      </c>
      <c r="C19" t="s">
        <v>10</v>
      </c>
      <c r="D19">
        <v>39</v>
      </c>
      <c r="E19">
        <v>8</v>
      </c>
      <c r="F19" s="6">
        <v>1</v>
      </c>
      <c r="G19" s="6">
        <v>1</v>
      </c>
      <c r="H19">
        <v>3</v>
      </c>
      <c r="I19">
        <v>52</v>
      </c>
      <c r="M19" s="1">
        <f>(SUM(F19:G20))/(F24+G24)</f>
        <v>0.23853211009174313</v>
      </c>
    </row>
    <row r="20" spans="1:13" x14ac:dyDescent="0.25">
      <c r="C20" t="s">
        <v>11</v>
      </c>
      <c r="D20">
        <v>5</v>
      </c>
      <c r="E20">
        <v>56</v>
      </c>
      <c r="F20" s="6">
        <v>23</v>
      </c>
      <c r="G20" s="6">
        <v>1</v>
      </c>
      <c r="H20">
        <v>18</v>
      </c>
      <c r="I20">
        <v>103</v>
      </c>
    </row>
    <row r="21" spans="1:13" x14ac:dyDescent="0.25">
      <c r="C21" t="s">
        <v>12</v>
      </c>
      <c r="D21">
        <v>4</v>
      </c>
      <c r="E21">
        <v>8</v>
      </c>
      <c r="F21">
        <v>36</v>
      </c>
      <c r="G21">
        <v>10</v>
      </c>
      <c r="H21">
        <v>6</v>
      </c>
      <c r="I21">
        <v>64</v>
      </c>
    </row>
    <row r="22" spans="1:13" x14ac:dyDescent="0.25">
      <c r="C22" t="s">
        <v>13</v>
      </c>
      <c r="D22">
        <v>7</v>
      </c>
      <c r="E22">
        <v>7</v>
      </c>
      <c r="F22">
        <v>2</v>
      </c>
      <c r="G22">
        <v>23</v>
      </c>
      <c r="H22">
        <v>0</v>
      </c>
      <c r="I22">
        <v>39</v>
      </c>
    </row>
    <row r="23" spans="1:13" x14ac:dyDescent="0.25">
      <c r="C23" t="s">
        <v>14</v>
      </c>
      <c r="D23">
        <v>3</v>
      </c>
      <c r="E23">
        <v>5</v>
      </c>
      <c r="F23">
        <v>6</v>
      </c>
      <c r="G23">
        <v>6</v>
      </c>
      <c r="H23">
        <v>43</v>
      </c>
      <c r="I23">
        <v>63</v>
      </c>
    </row>
    <row r="24" spans="1:13" ht="20" x14ac:dyDescent="0.25">
      <c r="B24" s="3" t="s">
        <v>3</v>
      </c>
      <c r="D24">
        <v>58</v>
      </c>
      <c r="E24">
        <v>84</v>
      </c>
      <c r="F24">
        <v>68</v>
      </c>
      <c r="G24">
        <v>41</v>
      </c>
      <c r="H24">
        <v>70</v>
      </c>
      <c r="I24">
        <v>321</v>
      </c>
    </row>
    <row r="25" spans="1:13" ht="60" x14ac:dyDescent="0.25">
      <c r="A25" t="s">
        <v>75</v>
      </c>
      <c r="B25" s="3" t="s">
        <v>90</v>
      </c>
      <c r="C25" t="s">
        <v>10</v>
      </c>
      <c r="D25">
        <v>6</v>
      </c>
      <c r="E25">
        <v>1</v>
      </c>
      <c r="F25">
        <v>2</v>
      </c>
      <c r="G25">
        <v>1</v>
      </c>
      <c r="H25">
        <v>2</v>
      </c>
      <c r="I25">
        <v>12</v>
      </c>
    </row>
    <row r="26" spans="1:13" x14ac:dyDescent="0.25">
      <c r="C26" t="s">
        <v>11</v>
      </c>
      <c r="D26">
        <v>1</v>
      </c>
      <c r="E26">
        <v>5</v>
      </c>
      <c r="F26">
        <v>1</v>
      </c>
      <c r="G26">
        <v>2</v>
      </c>
      <c r="H26">
        <v>1</v>
      </c>
      <c r="I26">
        <v>10</v>
      </c>
    </row>
    <row r="27" spans="1:13" x14ac:dyDescent="0.25">
      <c r="C27" t="s">
        <v>12</v>
      </c>
      <c r="D27">
        <v>0</v>
      </c>
      <c r="E27">
        <v>4</v>
      </c>
      <c r="F27">
        <v>8</v>
      </c>
      <c r="G27">
        <v>1</v>
      </c>
      <c r="H27">
        <v>1</v>
      </c>
      <c r="I27">
        <v>14</v>
      </c>
    </row>
    <row r="28" spans="1:13" x14ac:dyDescent="0.25">
      <c r="C28" t="s">
        <v>13</v>
      </c>
      <c r="D28">
        <v>0</v>
      </c>
      <c r="E28">
        <v>0</v>
      </c>
      <c r="F28">
        <v>1</v>
      </c>
      <c r="G28">
        <v>8</v>
      </c>
      <c r="H28">
        <v>0</v>
      </c>
      <c r="I28">
        <v>9</v>
      </c>
    </row>
    <row r="29" spans="1:13" x14ac:dyDescent="0.25">
      <c r="C29" t="s">
        <v>14</v>
      </c>
      <c r="D29">
        <v>0</v>
      </c>
      <c r="E29">
        <v>1</v>
      </c>
      <c r="F29">
        <v>1</v>
      </c>
      <c r="G29">
        <v>0</v>
      </c>
      <c r="H29">
        <v>30</v>
      </c>
      <c r="I29">
        <v>32</v>
      </c>
    </row>
    <row r="30" spans="1:13" ht="20" x14ac:dyDescent="0.25">
      <c r="B30" s="3" t="s">
        <v>3</v>
      </c>
      <c r="D30">
        <v>7</v>
      </c>
      <c r="E30">
        <v>11</v>
      </c>
      <c r="F30">
        <v>13</v>
      </c>
      <c r="G30">
        <v>12</v>
      </c>
      <c r="H30">
        <v>34</v>
      </c>
      <c r="I30">
        <v>77</v>
      </c>
    </row>
    <row r="31" spans="1:13" ht="60" x14ac:dyDescent="0.25">
      <c r="A31" t="s">
        <v>3</v>
      </c>
      <c r="B31" s="3" t="s">
        <v>90</v>
      </c>
      <c r="C31" t="s">
        <v>10</v>
      </c>
      <c r="D31">
        <v>137</v>
      </c>
      <c r="E31">
        <v>17</v>
      </c>
      <c r="F31" s="6">
        <v>6</v>
      </c>
      <c r="G31" s="6">
        <v>9</v>
      </c>
      <c r="H31">
        <v>10</v>
      </c>
      <c r="I31">
        <v>179</v>
      </c>
      <c r="M31" s="1">
        <f>(SUM(F31:G32))/(F36+G36)</f>
        <v>0.17535545023696683</v>
      </c>
    </row>
    <row r="32" spans="1:13" x14ac:dyDescent="0.25">
      <c r="C32" t="s">
        <v>11</v>
      </c>
      <c r="D32">
        <v>17</v>
      </c>
      <c r="E32">
        <v>133</v>
      </c>
      <c r="F32" s="6">
        <v>41</v>
      </c>
      <c r="G32" s="6">
        <v>18</v>
      </c>
      <c r="H32">
        <v>36</v>
      </c>
      <c r="I32">
        <v>245</v>
      </c>
    </row>
    <row r="33" spans="2:9" x14ac:dyDescent="0.25">
      <c r="C33" t="s">
        <v>12</v>
      </c>
      <c r="D33">
        <v>5</v>
      </c>
      <c r="E33">
        <v>24</v>
      </c>
      <c r="F33">
        <v>99</v>
      </c>
      <c r="G33">
        <v>32</v>
      </c>
      <c r="H33">
        <v>16</v>
      </c>
      <c r="I33">
        <v>176</v>
      </c>
    </row>
    <row r="34" spans="2:9" x14ac:dyDescent="0.25">
      <c r="C34" t="s">
        <v>13</v>
      </c>
      <c r="D34">
        <v>8</v>
      </c>
      <c r="E34">
        <v>7</v>
      </c>
      <c r="F34">
        <v>17</v>
      </c>
      <c r="G34">
        <v>167</v>
      </c>
      <c r="H34">
        <v>5</v>
      </c>
      <c r="I34">
        <v>204</v>
      </c>
    </row>
    <row r="35" spans="2:9" x14ac:dyDescent="0.25">
      <c r="C35" t="s">
        <v>14</v>
      </c>
      <c r="D35">
        <v>4</v>
      </c>
      <c r="E35">
        <v>10</v>
      </c>
      <c r="F35">
        <v>21</v>
      </c>
      <c r="G35">
        <v>12</v>
      </c>
      <c r="H35">
        <v>151</v>
      </c>
      <c r="I35">
        <v>198</v>
      </c>
    </row>
    <row r="36" spans="2:9" ht="20" x14ac:dyDescent="0.25">
      <c r="B36" s="3" t="s">
        <v>3</v>
      </c>
      <c r="D36">
        <v>171</v>
      </c>
      <c r="E36">
        <v>191</v>
      </c>
      <c r="F36">
        <v>184</v>
      </c>
      <c r="G36">
        <v>238</v>
      </c>
      <c r="H36">
        <v>218</v>
      </c>
      <c r="I36">
        <v>1002</v>
      </c>
    </row>
  </sheetData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73226585-c0ae-4f97-8b2a-625fcc3030a2}" enabled="0" method="" siteId="{73226585-c0ae-4f97-8b2a-625fcc3030a2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Respondent Descriptives</vt:lpstr>
      <vt:lpstr>Trump Approval</vt:lpstr>
      <vt:lpstr>Stein Approval</vt:lpstr>
      <vt:lpstr>Tillis Approval</vt:lpstr>
      <vt:lpstr>Cooper Approval</vt:lpstr>
      <vt:lpstr>FEMA</vt:lpstr>
      <vt:lpstr>NCSBE Court Order</vt:lpstr>
      <vt:lpstr>NCSBE Court Order Party IDed</vt:lpstr>
      <vt:lpstr>Crosstab on NCSBE Decision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Bitzer</dc:creator>
  <cp:lastModifiedBy>Michael Bitzer</cp:lastModifiedBy>
  <dcterms:created xsi:type="dcterms:W3CDTF">2025-06-30T23:18:25Z</dcterms:created>
  <dcterms:modified xsi:type="dcterms:W3CDTF">2025-07-01T16:55:39Z</dcterms:modified>
</cp:coreProperties>
</file>