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catawba-my.sharepoint.com/personal/jmbitzer_catawba_edu/Documents/NC Politics Center/YouGov Surveys/January 2026 Survey/"/>
    </mc:Choice>
  </mc:AlternateContent>
  <xr:revisionPtr revIDLastSave="244" documentId="8_{991E09CF-859F-004B-88E8-1BA6B747E08A}" xr6:coauthVersionLast="47" xr6:coauthVersionMax="47" xr10:uidLastSave="{C6AC0916-C35F-CB42-93FD-0AD034253089}"/>
  <bookViews>
    <workbookView xWindow="14420" yWindow="2080" windowWidth="34920" windowHeight="23080" xr2:uid="{41300572-E48B-1943-AF3A-918700EA634C}"/>
  </bookViews>
  <sheets>
    <sheet name="Descriptives" sheetId="19" r:id="rId1"/>
    <sheet name="Prices vs. 1 year ago" sheetId="8" r:id="rId2"/>
    <sheet name="Difficulty in monthly expenses" sheetId="9" r:id="rId3"/>
    <sheet name="Cut back on regular purchases" sheetId="10" r:id="rId4"/>
    <sheet name="Future prices" sheetId="11" r:id="rId5"/>
    <sheet name="Summary of Affordability" sheetId="18" r:id="rId6"/>
    <sheet name="Housing affordability" sheetId="12" r:id="rId7"/>
    <sheet name="Auto affordability" sheetId="17" r:id="rId8"/>
    <sheet name="Healthcare &amp; Insurance" sheetId="16" r:id="rId9"/>
    <sheet name="Energy affordability" sheetId="14" r:id="rId10"/>
    <sheet name="Groceries affordability" sheetId="13" r:id="rId11"/>
    <sheet name="Childcare affordability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10" l="1"/>
  <c r="O81" i="10"/>
  <c r="O80" i="10"/>
  <c r="O79" i="10"/>
  <c r="O106" i="10"/>
  <c r="O105" i="10"/>
  <c r="O104" i="10"/>
  <c r="O103" i="10"/>
  <c r="N106" i="10"/>
  <c r="M106" i="10"/>
  <c r="L106" i="10"/>
  <c r="K106" i="10"/>
  <c r="J106" i="10"/>
  <c r="N105" i="10"/>
  <c r="M105" i="10"/>
  <c r="L105" i="10"/>
  <c r="K105" i="10"/>
  <c r="J105" i="10"/>
  <c r="N104" i="10"/>
  <c r="M104" i="10"/>
  <c r="L104" i="10"/>
  <c r="K104" i="10"/>
  <c r="J104" i="10"/>
  <c r="N103" i="10"/>
  <c r="M103" i="10"/>
  <c r="L103" i="10"/>
  <c r="K103" i="10"/>
  <c r="N94" i="10"/>
  <c r="M94" i="10"/>
  <c r="L94" i="10"/>
  <c r="K94" i="10"/>
  <c r="J94" i="10"/>
  <c r="N93" i="10"/>
  <c r="M93" i="10"/>
  <c r="L93" i="10"/>
  <c r="K93" i="10"/>
  <c r="J93" i="10"/>
  <c r="N92" i="10"/>
  <c r="M92" i="10"/>
  <c r="L92" i="10"/>
  <c r="K92" i="10"/>
  <c r="J92" i="10"/>
  <c r="N91" i="10"/>
  <c r="M91" i="10"/>
  <c r="L91" i="10"/>
  <c r="K91" i="10"/>
  <c r="N82" i="10"/>
  <c r="M82" i="10"/>
  <c r="L82" i="10"/>
  <c r="K82" i="10"/>
  <c r="J82" i="10"/>
  <c r="N81" i="10"/>
  <c r="M81" i="10"/>
  <c r="L81" i="10"/>
  <c r="K81" i="10"/>
  <c r="J81" i="10"/>
  <c r="N80" i="10"/>
  <c r="M80" i="10"/>
  <c r="L80" i="10"/>
  <c r="K80" i="10"/>
  <c r="J80" i="10"/>
  <c r="N79" i="10"/>
  <c r="M79" i="10"/>
  <c r="L79" i="10"/>
  <c r="K79" i="10"/>
  <c r="N70" i="10"/>
  <c r="M70" i="10"/>
  <c r="L70" i="10"/>
  <c r="K70" i="10"/>
  <c r="J70" i="10"/>
  <c r="N69" i="10"/>
  <c r="M69" i="10"/>
  <c r="L69" i="10"/>
  <c r="K69" i="10"/>
  <c r="J69" i="10"/>
  <c r="N68" i="10"/>
  <c r="M68" i="10"/>
  <c r="L68" i="10"/>
  <c r="K68" i="10"/>
  <c r="J68" i="10"/>
  <c r="N67" i="10"/>
  <c r="M67" i="10"/>
  <c r="L67" i="10"/>
  <c r="K67" i="10"/>
  <c r="N58" i="10"/>
  <c r="M58" i="10"/>
  <c r="L58" i="10"/>
  <c r="K58" i="10"/>
  <c r="J58" i="10"/>
  <c r="N57" i="10"/>
  <c r="M57" i="10"/>
  <c r="L57" i="10"/>
  <c r="K57" i="10"/>
  <c r="J57" i="10"/>
  <c r="N56" i="10"/>
  <c r="M56" i="10"/>
  <c r="L56" i="10"/>
  <c r="K56" i="10"/>
  <c r="J56" i="10"/>
  <c r="N55" i="10"/>
  <c r="M55" i="10"/>
  <c r="L55" i="10"/>
  <c r="K55" i="10"/>
  <c r="M46" i="10"/>
  <c r="L46" i="10"/>
  <c r="K46" i="10"/>
  <c r="J46" i="10"/>
  <c r="M45" i="10"/>
  <c r="L45" i="10"/>
  <c r="K45" i="10"/>
  <c r="J45" i="10"/>
  <c r="M44" i="10"/>
  <c r="L44" i="10"/>
  <c r="K44" i="10"/>
  <c r="J44" i="10"/>
  <c r="M43" i="10"/>
  <c r="L43" i="10"/>
  <c r="K43" i="10"/>
  <c r="N34" i="10"/>
  <c r="M34" i="10"/>
  <c r="L34" i="10"/>
  <c r="K34" i="10"/>
  <c r="J34" i="10"/>
  <c r="N33" i="10"/>
  <c r="M33" i="10"/>
  <c r="L33" i="10"/>
  <c r="K33" i="10"/>
  <c r="J33" i="10"/>
  <c r="N32" i="10"/>
  <c r="M32" i="10"/>
  <c r="L32" i="10"/>
  <c r="K32" i="10"/>
  <c r="J32" i="10"/>
  <c r="N31" i="10"/>
  <c r="M31" i="10"/>
  <c r="L31" i="10"/>
  <c r="K31" i="10"/>
  <c r="O22" i="10"/>
  <c r="O21" i="10"/>
  <c r="O20" i="10"/>
  <c r="O19" i="10"/>
  <c r="N22" i="10"/>
  <c r="M22" i="10"/>
  <c r="L22" i="10"/>
  <c r="K22" i="10"/>
  <c r="J22" i="10"/>
  <c r="N21" i="10"/>
  <c r="M21" i="10"/>
  <c r="L21" i="10"/>
  <c r="K21" i="10"/>
  <c r="J21" i="10"/>
  <c r="N20" i="10"/>
  <c r="M20" i="10"/>
  <c r="L20" i="10"/>
  <c r="K20" i="10"/>
  <c r="J20" i="10"/>
  <c r="N19" i="10"/>
  <c r="M19" i="10"/>
  <c r="L19" i="10"/>
  <c r="K19" i="10"/>
  <c r="O10" i="10"/>
  <c r="O9" i="10"/>
  <c r="O8" i="10"/>
  <c r="O7" i="10"/>
  <c r="N10" i="10"/>
  <c r="N9" i="10"/>
  <c r="N8" i="10"/>
  <c r="N7" i="10"/>
  <c r="M10" i="10"/>
  <c r="M9" i="10"/>
  <c r="M8" i="10"/>
  <c r="M7" i="10"/>
  <c r="L10" i="10"/>
  <c r="L9" i="10"/>
  <c r="L8" i="10"/>
  <c r="L7" i="10"/>
  <c r="K10" i="10"/>
  <c r="K9" i="10"/>
  <c r="K8" i="10"/>
  <c r="J10" i="10"/>
  <c r="J9" i="10"/>
  <c r="K7" i="10"/>
  <c r="J8" i="10"/>
  <c r="E6" i="18"/>
  <c r="E7" i="18"/>
  <c r="E8" i="18"/>
  <c r="E9" i="18"/>
  <c r="E5" i="18"/>
  <c r="O124" i="11"/>
  <c r="N124" i="11"/>
  <c r="M124" i="11"/>
  <c r="L124" i="11"/>
  <c r="K124" i="11"/>
  <c r="J124" i="11"/>
  <c r="O123" i="11"/>
  <c r="W122" i="11" s="1"/>
  <c r="N123" i="11"/>
  <c r="V122" i="11" s="1"/>
  <c r="M123" i="11"/>
  <c r="L123" i="11"/>
  <c r="K123" i="11"/>
  <c r="S122" i="11" s="1"/>
  <c r="J123" i="11"/>
  <c r="U122" i="11"/>
  <c r="T122" i="11"/>
  <c r="O122" i="11"/>
  <c r="N122" i="11"/>
  <c r="V121" i="11" s="1"/>
  <c r="M122" i="11"/>
  <c r="U121" i="11" s="1"/>
  <c r="L122" i="11"/>
  <c r="T121" i="11" s="1"/>
  <c r="K122" i="11"/>
  <c r="S121" i="11" s="1"/>
  <c r="J122" i="11"/>
  <c r="W121" i="11"/>
  <c r="O121" i="11"/>
  <c r="N121" i="11"/>
  <c r="V120" i="11" s="1"/>
  <c r="M121" i="11"/>
  <c r="U120" i="11" s="1"/>
  <c r="L121" i="11"/>
  <c r="T120" i="11" s="1"/>
  <c r="K121" i="11"/>
  <c r="J121" i="11"/>
  <c r="S120" i="11"/>
  <c r="O120" i="11"/>
  <c r="W120" i="11" s="1"/>
  <c r="N120" i="11"/>
  <c r="M120" i="11"/>
  <c r="L120" i="11"/>
  <c r="K120" i="11"/>
  <c r="J120" i="11"/>
  <c r="W119" i="11"/>
  <c r="V119" i="11"/>
  <c r="U119" i="11"/>
  <c r="O119" i="11"/>
  <c r="N119" i="11"/>
  <c r="M119" i="11"/>
  <c r="L119" i="11"/>
  <c r="T119" i="11" s="1"/>
  <c r="K119" i="11"/>
  <c r="S119" i="11" s="1"/>
  <c r="N110" i="11"/>
  <c r="M110" i="11"/>
  <c r="L110" i="11"/>
  <c r="K110" i="11"/>
  <c r="J110" i="11"/>
  <c r="N109" i="11"/>
  <c r="V108" i="11" s="1"/>
  <c r="M109" i="11"/>
  <c r="U108" i="11" s="1"/>
  <c r="L109" i="11"/>
  <c r="T108" i="11" s="1"/>
  <c r="K109" i="11"/>
  <c r="S108" i="11" s="1"/>
  <c r="J109" i="11"/>
  <c r="N108" i="11"/>
  <c r="V107" i="11" s="1"/>
  <c r="M108" i="11"/>
  <c r="U107" i="11" s="1"/>
  <c r="L108" i="11"/>
  <c r="T107" i="11" s="1"/>
  <c r="K108" i="11"/>
  <c r="J108" i="11"/>
  <c r="S107" i="11"/>
  <c r="N107" i="11"/>
  <c r="M107" i="11"/>
  <c r="U106" i="11" s="1"/>
  <c r="L107" i="11"/>
  <c r="K107" i="11"/>
  <c r="J107" i="11"/>
  <c r="T106" i="11"/>
  <c r="S106" i="11"/>
  <c r="N106" i="11"/>
  <c r="V106" i="11" s="1"/>
  <c r="M106" i="11"/>
  <c r="L106" i="11"/>
  <c r="K106" i="11"/>
  <c r="J106" i="11"/>
  <c r="V105" i="11"/>
  <c r="U105" i="11"/>
  <c r="T105" i="11"/>
  <c r="N105" i="11"/>
  <c r="M105" i="11"/>
  <c r="L105" i="11"/>
  <c r="K105" i="11"/>
  <c r="S105" i="11" s="1"/>
  <c r="O96" i="11"/>
  <c r="N96" i="11"/>
  <c r="V94" i="11" s="1"/>
  <c r="M96" i="11"/>
  <c r="L96" i="11"/>
  <c r="K96" i="11"/>
  <c r="J96" i="11"/>
  <c r="O95" i="11"/>
  <c r="W94" i="11" s="1"/>
  <c r="N95" i="11"/>
  <c r="M95" i="11"/>
  <c r="U94" i="11" s="1"/>
  <c r="L95" i="11"/>
  <c r="T94" i="11" s="1"/>
  <c r="K95" i="11"/>
  <c r="S94" i="11" s="1"/>
  <c r="J95" i="11"/>
  <c r="O94" i="11"/>
  <c r="W93" i="11" s="1"/>
  <c r="N94" i="11"/>
  <c r="V93" i="11" s="1"/>
  <c r="M94" i="11"/>
  <c r="U93" i="11" s="1"/>
  <c r="L94" i="11"/>
  <c r="K94" i="11"/>
  <c r="J94" i="11"/>
  <c r="T93" i="11"/>
  <c r="S93" i="11"/>
  <c r="O93" i="11"/>
  <c r="N93" i="11"/>
  <c r="M93" i="11"/>
  <c r="L93" i="11"/>
  <c r="K93" i="11"/>
  <c r="J93" i="11"/>
  <c r="W92" i="11"/>
  <c r="V92" i="11"/>
  <c r="O92" i="11"/>
  <c r="N92" i="11"/>
  <c r="M92" i="11"/>
  <c r="U92" i="11" s="1"/>
  <c r="L92" i="11"/>
  <c r="T92" i="11" s="1"/>
  <c r="K92" i="11"/>
  <c r="S92" i="11" s="1"/>
  <c r="J92" i="11"/>
  <c r="U91" i="11"/>
  <c r="T91" i="11"/>
  <c r="O91" i="11"/>
  <c r="W91" i="11" s="1"/>
  <c r="N91" i="11"/>
  <c r="V91" i="11" s="1"/>
  <c r="M91" i="11"/>
  <c r="L91" i="11"/>
  <c r="K91" i="11"/>
  <c r="S91" i="11" s="1"/>
  <c r="N82" i="11"/>
  <c r="M82" i="11"/>
  <c r="L82" i="11"/>
  <c r="K82" i="11"/>
  <c r="J82" i="11"/>
  <c r="N81" i="11"/>
  <c r="M81" i="11"/>
  <c r="L81" i="11"/>
  <c r="K81" i="11"/>
  <c r="S80" i="11" s="1"/>
  <c r="J81" i="11"/>
  <c r="V80" i="11"/>
  <c r="U80" i="11"/>
  <c r="T80" i="11"/>
  <c r="N80" i="11"/>
  <c r="M80" i="11"/>
  <c r="L80" i="11"/>
  <c r="T79" i="11" s="1"/>
  <c r="K80" i="11"/>
  <c r="S79" i="11" s="1"/>
  <c r="J80" i="11"/>
  <c r="V79" i="11"/>
  <c r="U79" i="11"/>
  <c r="N79" i="11"/>
  <c r="M79" i="11"/>
  <c r="L79" i="11"/>
  <c r="K79" i="11"/>
  <c r="J79" i="11"/>
  <c r="V78" i="11"/>
  <c r="N78" i="11"/>
  <c r="M78" i="11"/>
  <c r="U78" i="11" s="1"/>
  <c r="L78" i="11"/>
  <c r="T78" i="11" s="1"/>
  <c r="K78" i="11"/>
  <c r="S78" i="11" s="1"/>
  <c r="J78" i="11"/>
  <c r="N77" i="11"/>
  <c r="V77" i="11" s="1"/>
  <c r="M77" i="11"/>
  <c r="U77" i="11" s="1"/>
  <c r="L77" i="11"/>
  <c r="T77" i="11" s="1"/>
  <c r="K77" i="11"/>
  <c r="S77" i="11" s="1"/>
  <c r="N68" i="11"/>
  <c r="M68" i="11"/>
  <c r="L68" i="11"/>
  <c r="K68" i="11"/>
  <c r="J68" i="11"/>
  <c r="N67" i="11"/>
  <c r="V66" i="11" s="1"/>
  <c r="M67" i="11"/>
  <c r="U66" i="11" s="1"/>
  <c r="L67" i="11"/>
  <c r="T66" i="11" s="1"/>
  <c r="K67" i="11"/>
  <c r="J67" i="11"/>
  <c r="S66" i="11"/>
  <c r="N66" i="11"/>
  <c r="V65" i="11" s="1"/>
  <c r="M66" i="11"/>
  <c r="U65" i="11" s="1"/>
  <c r="L66" i="11"/>
  <c r="K66" i="11"/>
  <c r="J66" i="11"/>
  <c r="T65" i="11"/>
  <c r="S65" i="11"/>
  <c r="N65" i="11"/>
  <c r="V64" i="11" s="1"/>
  <c r="M65" i="11"/>
  <c r="L65" i="11"/>
  <c r="K65" i="11"/>
  <c r="J65" i="11"/>
  <c r="U64" i="11"/>
  <c r="T64" i="11"/>
  <c r="S64" i="11"/>
  <c r="N64" i="11"/>
  <c r="M64" i="11"/>
  <c r="L64" i="11"/>
  <c r="K64" i="11"/>
  <c r="J64" i="11"/>
  <c r="V63" i="11"/>
  <c r="U63" i="11"/>
  <c r="T63" i="11"/>
  <c r="N63" i="11"/>
  <c r="M63" i="11"/>
  <c r="L63" i="11"/>
  <c r="K63" i="11"/>
  <c r="S63" i="11" s="1"/>
  <c r="M54" i="11"/>
  <c r="L54" i="11"/>
  <c r="K54" i="11"/>
  <c r="J54" i="11"/>
  <c r="M53" i="11"/>
  <c r="L53" i="11"/>
  <c r="K53" i="11"/>
  <c r="J53" i="11"/>
  <c r="U52" i="11"/>
  <c r="T52" i="11"/>
  <c r="S52" i="11"/>
  <c r="M52" i="11"/>
  <c r="L52" i="11"/>
  <c r="K52" i="11"/>
  <c r="J52" i="11"/>
  <c r="U51" i="11"/>
  <c r="T51" i="11"/>
  <c r="S51" i="11"/>
  <c r="M51" i="11"/>
  <c r="L51" i="11"/>
  <c r="K51" i="11"/>
  <c r="J51" i="11"/>
  <c r="S50" i="11"/>
  <c r="M50" i="11"/>
  <c r="U50" i="11" s="1"/>
  <c r="L50" i="11"/>
  <c r="T50" i="11" s="1"/>
  <c r="K50" i="11"/>
  <c r="J50" i="11"/>
  <c r="M49" i="11"/>
  <c r="U49" i="11" s="1"/>
  <c r="L49" i="11"/>
  <c r="T49" i="11" s="1"/>
  <c r="K49" i="11"/>
  <c r="S49" i="11" s="1"/>
  <c r="N40" i="11"/>
  <c r="M40" i="11"/>
  <c r="L40" i="11"/>
  <c r="K40" i="11"/>
  <c r="J40" i="11"/>
  <c r="N39" i="11"/>
  <c r="V38" i="11" s="1"/>
  <c r="M39" i="11"/>
  <c r="U38" i="11" s="1"/>
  <c r="L39" i="11"/>
  <c r="T38" i="11" s="1"/>
  <c r="K39" i="11"/>
  <c r="J39" i="11"/>
  <c r="S38" i="11"/>
  <c r="N38" i="11"/>
  <c r="V37" i="11" s="1"/>
  <c r="M38" i="11"/>
  <c r="U37" i="11" s="1"/>
  <c r="L38" i="11"/>
  <c r="K38" i="11"/>
  <c r="J38" i="11"/>
  <c r="T37" i="11"/>
  <c r="S37" i="11"/>
  <c r="N37" i="11"/>
  <c r="V36" i="11" s="1"/>
  <c r="M37" i="11"/>
  <c r="L37" i="11"/>
  <c r="K37" i="11"/>
  <c r="J37" i="11"/>
  <c r="U36" i="11"/>
  <c r="T36" i="11"/>
  <c r="S36" i="11"/>
  <c r="N36" i="11"/>
  <c r="M36" i="11"/>
  <c r="L36" i="11"/>
  <c r="K36" i="11"/>
  <c r="J36" i="11"/>
  <c r="V35" i="11"/>
  <c r="U35" i="11"/>
  <c r="T35" i="11"/>
  <c r="N35" i="11"/>
  <c r="M35" i="11"/>
  <c r="L35" i="11"/>
  <c r="K35" i="11"/>
  <c r="S35" i="11" s="1"/>
  <c r="O26" i="11"/>
  <c r="W24" i="11" s="1"/>
  <c r="N26" i="11"/>
  <c r="M26" i="11"/>
  <c r="L26" i="11"/>
  <c r="K26" i="11"/>
  <c r="J26" i="11"/>
  <c r="O25" i="11"/>
  <c r="N25" i="11"/>
  <c r="V24" i="11" s="1"/>
  <c r="M25" i="11"/>
  <c r="U24" i="11" s="1"/>
  <c r="L25" i="11"/>
  <c r="T24" i="11" s="1"/>
  <c r="K25" i="11"/>
  <c r="S24" i="11" s="1"/>
  <c r="J25" i="11"/>
  <c r="O24" i="11"/>
  <c r="W23" i="11" s="1"/>
  <c r="N24" i="11"/>
  <c r="V23" i="11" s="1"/>
  <c r="M24" i="11"/>
  <c r="L24" i="11"/>
  <c r="K24" i="11"/>
  <c r="S23" i="11" s="1"/>
  <c r="J24" i="11"/>
  <c r="U23" i="11"/>
  <c r="T23" i="11"/>
  <c r="O23" i="11"/>
  <c r="N23" i="11"/>
  <c r="M23" i="11"/>
  <c r="L23" i="11"/>
  <c r="K23" i="11"/>
  <c r="J23" i="11"/>
  <c r="W22" i="11"/>
  <c r="O22" i="11"/>
  <c r="N22" i="11"/>
  <c r="V22" i="11" s="1"/>
  <c r="M22" i="11"/>
  <c r="U22" i="11" s="1"/>
  <c r="L22" i="11"/>
  <c r="T22" i="11" s="1"/>
  <c r="K22" i="11"/>
  <c r="S22" i="11" s="1"/>
  <c r="J22" i="11"/>
  <c r="U21" i="11"/>
  <c r="T21" i="11"/>
  <c r="O21" i="11"/>
  <c r="W21" i="11" s="1"/>
  <c r="N21" i="11"/>
  <c r="V21" i="11" s="1"/>
  <c r="M21" i="11"/>
  <c r="L21" i="11"/>
  <c r="K21" i="11"/>
  <c r="S21" i="11" s="1"/>
  <c r="O12" i="11"/>
  <c r="N12" i="11"/>
  <c r="V10" i="11" s="1"/>
  <c r="M12" i="11"/>
  <c r="L12" i="11"/>
  <c r="K12" i="11"/>
  <c r="J12" i="11"/>
  <c r="O11" i="11"/>
  <c r="N11" i="11"/>
  <c r="M11" i="11"/>
  <c r="U10" i="11" s="1"/>
  <c r="L11" i="11"/>
  <c r="T10" i="11" s="1"/>
  <c r="K11" i="11"/>
  <c r="S10" i="11" s="1"/>
  <c r="J11" i="11"/>
  <c r="W10" i="11"/>
  <c r="O10" i="11"/>
  <c r="W9" i="11" s="1"/>
  <c r="N10" i="11"/>
  <c r="V9" i="11" s="1"/>
  <c r="M10" i="11"/>
  <c r="U9" i="11" s="1"/>
  <c r="L10" i="11"/>
  <c r="T9" i="11" s="1"/>
  <c r="K10" i="11"/>
  <c r="J10" i="11"/>
  <c r="S9" i="11"/>
  <c r="O9" i="11"/>
  <c r="W8" i="11" s="1"/>
  <c r="N9" i="11"/>
  <c r="M9" i="11"/>
  <c r="L9" i="11"/>
  <c r="K9" i="11"/>
  <c r="J9" i="11"/>
  <c r="V8" i="11"/>
  <c r="U8" i="11"/>
  <c r="O8" i="11"/>
  <c r="N8" i="11"/>
  <c r="M8" i="11"/>
  <c r="L8" i="11"/>
  <c r="T8" i="11" s="1"/>
  <c r="K8" i="11"/>
  <c r="S8" i="11" s="1"/>
  <c r="J8" i="11"/>
  <c r="T7" i="11"/>
  <c r="O7" i="11"/>
  <c r="W7" i="11" s="1"/>
  <c r="N7" i="11"/>
  <c r="V7" i="11" s="1"/>
  <c r="M7" i="11"/>
  <c r="U7" i="11" s="1"/>
  <c r="L7" i="11"/>
  <c r="K7" i="11"/>
  <c r="S7" i="11" s="1"/>
  <c r="O124" i="8"/>
  <c r="N124" i="8"/>
  <c r="M124" i="8"/>
  <c r="L124" i="8"/>
  <c r="K124" i="8"/>
  <c r="J124" i="8"/>
  <c r="O123" i="8"/>
  <c r="N123" i="8"/>
  <c r="V122" i="8" s="1"/>
  <c r="M123" i="8"/>
  <c r="L123" i="8"/>
  <c r="K123" i="8"/>
  <c r="S122" i="8" s="1"/>
  <c r="J123" i="8"/>
  <c r="W122" i="8"/>
  <c r="U122" i="8"/>
  <c r="T122" i="8"/>
  <c r="O122" i="8"/>
  <c r="N122" i="8"/>
  <c r="V121" i="8" s="1"/>
  <c r="M122" i="8"/>
  <c r="U121" i="8" s="1"/>
  <c r="L122" i="8"/>
  <c r="T121" i="8" s="1"/>
  <c r="K122" i="8"/>
  <c r="S121" i="8" s="1"/>
  <c r="J122" i="8"/>
  <c r="W121" i="8"/>
  <c r="O121" i="8"/>
  <c r="N121" i="8"/>
  <c r="V120" i="8" s="1"/>
  <c r="M121" i="8"/>
  <c r="L121" i="8"/>
  <c r="T120" i="8" s="1"/>
  <c r="K121" i="8"/>
  <c r="J121" i="8"/>
  <c r="U120" i="8"/>
  <c r="S120" i="8"/>
  <c r="O120" i="8"/>
  <c r="W120" i="8" s="1"/>
  <c r="N120" i="8"/>
  <c r="M120" i="8"/>
  <c r="L120" i="8"/>
  <c r="K120" i="8"/>
  <c r="J120" i="8"/>
  <c r="W119" i="8"/>
  <c r="V119" i="8"/>
  <c r="U119" i="8"/>
  <c r="O119" i="8"/>
  <c r="N119" i="8"/>
  <c r="M119" i="8"/>
  <c r="L119" i="8"/>
  <c r="T119" i="8" s="1"/>
  <c r="K119" i="8"/>
  <c r="S119" i="8" s="1"/>
  <c r="N110" i="8"/>
  <c r="M110" i="8"/>
  <c r="L110" i="8"/>
  <c r="K110" i="8"/>
  <c r="J110" i="8"/>
  <c r="N109" i="8"/>
  <c r="V108" i="8" s="1"/>
  <c r="M109" i="8"/>
  <c r="L109" i="8"/>
  <c r="K109" i="8"/>
  <c r="S108" i="8" s="1"/>
  <c r="J109" i="8"/>
  <c r="U108" i="8"/>
  <c r="T108" i="8"/>
  <c r="N108" i="8"/>
  <c r="V107" i="8" s="1"/>
  <c r="M108" i="8"/>
  <c r="U107" i="8" s="1"/>
  <c r="L108" i="8"/>
  <c r="T107" i="8" s="1"/>
  <c r="K108" i="8"/>
  <c r="S107" i="8" s="1"/>
  <c r="J108" i="8"/>
  <c r="N107" i="8"/>
  <c r="V106" i="8" s="1"/>
  <c r="M107" i="8"/>
  <c r="U106" i="8" s="1"/>
  <c r="L107" i="8"/>
  <c r="T106" i="8" s="1"/>
  <c r="K107" i="8"/>
  <c r="J107" i="8"/>
  <c r="S106" i="8"/>
  <c r="N106" i="8"/>
  <c r="M106" i="8"/>
  <c r="L106" i="8"/>
  <c r="K106" i="8"/>
  <c r="J106" i="8"/>
  <c r="V105" i="8"/>
  <c r="U105" i="8"/>
  <c r="N105" i="8"/>
  <c r="M105" i="8"/>
  <c r="L105" i="8"/>
  <c r="T105" i="8" s="1"/>
  <c r="K105" i="8"/>
  <c r="S105" i="8" s="1"/>
  <c r="O96" i="8"/>
  <c r="N96" i="8"/>
  <c r="M96" i="8"/>
  <c r="L96" i="8"/>
  <c r="K96" i="8"/>
  <c r="J96" i="8"/>
  <c r="O95" i="8"/>
  <c r="W94" i="8" s="1"/>
  <c r="N95" i="8"/>
  <c r="V94" i="8" s="1"/>
  <c r="M95" i="8"/>
  <c r="L95" i="8"/>
  <c r="K95" i="8"/>
  <c r="S94" i="8" s="1"/>
  <c r="J95" i="8"/>
  <c r="U94" i="8"/>
  <c r="T94" i="8"/>
  <c r="O94" i="8"/>
  <c r="N94" i="8"/>
  <c r="V93" i="8" s="1"/>
  <c r="M94" i="8"/>
  <c r="U93" i="8" s="1"/>
  <c r="L94" i="8"/>
  <c r="T93" i="8" s="1"/>
  <c r="K94" i="8"/>
  <c r="S93" i="8" s="1"/>
  <c r="J94" i="8"/>
  <c r="W93" i="8"/>
  <c r="O93" i="8"/>
  <c r="N93" i="8"/>
  <c r="V92" i="8" s="1"/>
  <c r="M93" i="8"/>
  <c r="U92" i="8" s="1"/>
  <c r="L93" i="8"/>
  <c r="T92" i="8" s="1"/>
  <c r="K93" i="8"/>
  <c r="J93" i="8"/>
  <c r="S92" i="8"/>
  <c r="O92" i="8"/>
  <c r="W92" i="8" s="1"/>
  <c r="N92" i="8"/>
  <c r="M92" i="8"/>
  <c r="L92" i="8"/>
  <c r="K92" i="8"/>
  <c r="J92" i="8"/>
  <c r="W91" i="8"/>
  <c r="V91" i="8"/>
  <c r="U91" i="8"/>
  <c r="O91" i="8"/>
  <c r="N91" i="8"/>
  <c r="M91" i="8"/>
  <c r="L91" i="8"/>
  <c r="T91" i="8" s="1"/>
  <c r="K91" i="8"/>
  <c r="S91" i="8" s="1"/>
  <c r="N82" i="8"/>
  <c r="M82" i="8"/>
  <c r="L82" i="8"/>
  <c r="K82" i="8"/>
  <c r="J82" i="8"/>
  <c r="N81" i="8"/>
  <c r="V80" i="8" s="1"/>
  <c r="M81" i="8"/>
  <c r="L81" i="8"/>
  <c r="K81" i="8"/>
  <c r="S80" i="8" s="1"/>
  <c r="J81" i="8"/>
  <c r="U80" i="8"/>
  <c r="T80" i="8"/>
  <c r="N80" i="8"/>
  <c r="V79" i="8" s="1"/>
  <c r="M80" i="8"/>
  <c r="U79" i="8" s="1"/>
  <c r="L80" i="8"/>
  <c r="T79" i="8" s="1"/>
  <c r="K80" i="8"/>
  <c r="J80" i="8"/>
  <c r="S79" i="8"/>
  <c r="N79" i="8"/>
  <c r="M79" i="8"/>
  <c r="U78" i="8" s="1"/>
  <c r="L79" i="8"/>
  <c r="T78" i="8" s="1"/>
  <c r="K79" i="8"/>
  <c r="J79" i="8"/>
  <c r="V78" i="8"/>
  <c r="S78" i="8"/>
  <c r="N78" i="8"/>
  <c r="M78" i="8"/>
  <c r="L78" i="8"/>
  <c r="K78" i="8"/>
  <c r="J78" i="8"/>
  <c r="V77" i="8"/>
  <c r="U77" i="8"/>
  <c r="N77" i="8"/>
  <c r="M77" i="8"/>
  <c r="L77" i="8"/>
  <c r="T77" i="8" s="1"/>
  <c r="K77" i="8"/>
  <c r="S77" i="8" s="1"/>
  <c r="N68" i="8"/>
  <c r="M68" i="8"/>
  <c r="L68" i="8"/>
  <c r="K68" i="8"/>
  <c r="J68" i="8"/>
  <c r="N67" i="8"/>
  <c r="V66" i="8" s="1"/>
  <c r="M67" i="8"/>
  <c r="L67" i="8"/>
  <c r="K67" i="8"/>
  <c r="S66" i="8" s="1"/>
  <c r="J67" i="8"/>
  <c r="U66" i="8"/>
  <c r="T66" i="8"/>
  <c r="N66" i="8"/>
  <c r="V65" i="8" s="1"/>
  <c r="M66" i="8"/>
  <c r="U65" i="8" s="1"/>
  <c r="L66" i="8"/>
  <c r="T65" i="8" s="1"/>
  <c r="K66" i="8"/>
  <c r="J66" i="8"/>
  <c r="S65" i="8"/>
  <c r="N65" i="8"/>
  <c r="M65" i="8"/>
  <c r="L65" i="8"/>
  <c r="T64" i="8" s="1"/>
  <c r="K65" i="8"/>
  <c r="J65" i="8"/>
  <c r="V64" i="8"/>
  <c r="U64" i="8"/>
  <c r="S64" i="8"/>
  <c r="N64" i="8"/>
  <c r="M64" i="8"/>
  <c r="L64" i="8"/>
  <c r="K64" i="8"/>
  <c r="J64" i="8"/>
  <c r="V63" i="8"/>
  <c r="U63" i="8"/>
  <c r="N63" i="8"/>
  <c r="M63" i="8"/>
  <c r="L63" i="8"/>
  <c r="T63" i="8" s="1"/>
  <c r="K63" i="8"/>
  <c r="S63" i="8" s="1"/>
  <c r="M54" i="8"/>
  <c r="L54" i="8"/>
  <c r="K54" i="8"/>
  <c r="J54" i="8"/>
  <c r="M53" i="8"/>
  <c r="L53" i="8"/>
  <c r="K53" i="8"/>
  <c r="S52" i="8" s="1"/>
  <c r="J53" i="8"/>
  <c r="U52" i="8"/>
  <c r="T52" i="8"/>
  <c r="M52" i="8"/>
  <c r="U51" i="8" s="1"/>
  <c r="L52" i="8"/>
  <c r="T51" i="8" s="1"/>
  <c r="K52" i="8"/>
  <c r="S51" i="8" s="1"/>
  <c r="J52" i="8"/>
  <c r="M51" i="8"/>
  <c r="L51" i="8"/>
  <c r="K51" i="8"/>
  <c r="J51" i="8"/>
  <c r="U50" i="8"/>
  <c r="T50" i="8"/>
  <c r="M50" i="8"/>
  <c r="L50" i="8"/>
  <c r="K50" i="8"/>
  <c r="S50" i="8" s="1"/>
  <c r="J50" i="8"/>
  <c r="M49" i="8"/>
  <c r="U49" i="8" s="1"/>
  <c r="L49" i="8"/>
  <c r="T49" i="8" s="1"/>
  <c r="K49" i="8"/>
  <c r="S49" i="8" s="1"/>
  <c r="N40" i="8"/>
  <c r="M40" i="8"/>
  <c r="L40" i="8"/>
  <c r="K40" i="8"/>
  <c r="J40" i="8"/>
  <c r="N39" i="8"/>
  <c r="V38" i="8" s="1"/>
  <c r="M39" i="8"/>
  <c r="L39" i="8"/>
  <c r="K39" i="8"/>
  <c r="S38" i="8" s="1"/>
  <c r="J39" i="8"/>
  <c r="U38" i="8"/>
  <c r="T38" i="8"/>
  <c r="N38" i="8"/>
  <c r="V37" i="8" s="1"/>
  <c r="M38" i="8"/>
  <c r="L38" i="8"/>
  <c r="T37" i="8" s="1"/>
  <c r="K38" i="8"/>
  <c r="S37" i="8" s="1"/>
  <c r="J38" i="8"/>
  <c r="U37" i="8"/>
  <c r="N37" i="8"/>
  <c r="V36" i="8" s="1"/>
  <c r="M37" i="8"/>
  <c r="U36" i="8" s="1"/>
  <c r="L37" i="8"/>
  <c r="T36" i="8" s="1"/>
  <c r="K37" i="8"/>
  <c r="J37" i="8"/>
  <c r="S36" i="8"/>
  <c r="N36" i="8"/>
  <c r="M36" i="8"/>
  <c r="L36" i="8"/>
  <c r="K36" i="8"/>
  <c r="J36" i="8"/>
  <c r="V35" i="8"/>
  <c r="U35" i="8"/>
  <c r="N35" i="8"/>
  <c r="M35" i="8"/>
  <c r="L35" i="8"/>
  <c r="T35" i="8" s="1"/>
  <c r="K35" i="8"/>
  <c r="S35" i="8" s="1"/>
  <c r="O26" i="8"/>
  <c r="N26" i="8"/>
  <c r="M26" i="8"/>
  <c r="U24" i="8" s="1"/>
  <c r="L26" i="8"/>
  <c r="T24" i="8" s="1"/>
  <c r="K26" i="8"/>
  <c r="J26" i="8"/>
  <c r="O25" i="8"/>
  <c r="N25" i="8"/>
  <c r="M25" i="8"/>
  <c r="L25" i="8"/>
  <c r="K25" i="8"/>
  <c r="S24" i="8" s="1"/>
  <c r="J25" i="8"/>
  <c r="W24" i="8"/>
  <c r="V24" i="8"/>
  <c r="O24" i="8"/>
  <c r="N24" i="8"/>
  <c r="V23" i="8" s="1"/>
  <c r="M24" i="8"/>
  <c r="U23" i="8" s="1"/>
  <c r="L24" i="8"/>
  <c r="T23" i="8" s="1"/>
  <c r="K24" i="8"/>
  <c r="S23" i="8" s="1"/>
  <c r="J24" i="8"/>
  <c r="W23" i="8"/>
  <c r="O23" i="8"/>
  <c r="N23" i="8"/>
  <c r="V22" i="8" s="1"/>
  <c r="M23" i="8"/>
  <c r="L23" i="8"/>
  <c r="K23" i="8"/>
  <c r="J23" i="8"/>
  <c r="U22" i="8"/>
  <c r="T22" i="8"/>
  <c r="O22" i="8"/>
  <c r="W22" i="8" s="1"/>
  <c r="N22" i="8"/>
  <c r="M22" i="8"/>
  <c r="L22" i="8"/>
  <c r="K22" i="8"/>
  <c r="S22" i="8" s="1"/>
  <c r="J22" i="8"/>
  <c r="W21" i="8"/>
  <c r="O21" i="8"/>
  <c r="N21" i="8"/>
  <c r="V21" i="8" s="1"/>
  <c r="M21" i="8"/>
  <c r="U21" i="8" s="1"/>
  <c r="L21" i="8"/>
  <c r="T21" i="8" s="1"/>
  <c r="K21" i="8"/>
  <c r="S21" i="8" s="1"/>
  <c r="W10" i="8"/>
  <c r="W9" i="8"/>
  <c r="W8" i="8"/>
  <c r="W7" i="8"/>
  <c r="V10" i="8"/>
  <c r="V9" i="8"/>
  <c r="V8" i="8"/>
  <c r="V7" i="8"/>
  <c r="U10" i="8"/>
  <c r="U9" i="8"/>
  <c r="U8" i="8"/>
  <c r="U7" i="8"/>
  <c r="T10" i="8"/>
  <c r="T9" i="8"/>
  <c r="T8" i="8"/>
  <c r="T7" i="8"/>
  <c r="S7" i="8"/>
  <c r="S10" i="8"/>
  <c r="S9" i="8"/>
  <c r="S8" i="8"/>
  <c r="O12" i="8"/>
  <c r="O11" i="8"/>
  <c r="O10" i="8"/>
  <c r="O9" i="8"/>
  <c r="O8" i="8"/>
  <c r="N12" i="8"/>
  <c r="N11" i="8"/>
  <c r="N10" i="8"/>
  <c r="N9" i="8"/>
  <c r="N8" i="8"/>
  <c r="M12" i="8"/>
  <c r="M11" i="8"/>
  <c r="M10" i="8"/>
  <c r="M9" i="8"/>
  <c r="M8" i="8"/>
  <c r="L12" i="8"/>
  <c r="L11" i="8"/>
  <c r="L10" i="8"/>
  <c r="L9" i="8"/>
  <c r="L8" i="8"/>
  <c r="K12" i="8"/>
  <c r="K11" i="8"/>
  <c r="K10" i="8"/>
  <c r="K9" i="8"/>
  <c r="K8" i="8"/>
  <c r="O7" i="8"/>
  <c r="N7" i="8"/>
  <c r="M7" i="8"/>
  <c r="L7" i="8"/>
  <c r="K7" i="8"/>
  <c r="J12" i="8"/>
  <c r="J11" i="8"/>
  <c r="J10" i="8"/>
  <c r="J9" i="8"/>
  <c r="J8" i="8"/>
  <c r="O133" i="12"/>
  <c r="N133" i="12"/>
  <c r="M133" i="12"/>
  <c r="L133" i="12"/>
  <c r="K133" i="12"/>
  <c r="S131" i="12" s="1"/>
  <c r="J133" i="12"/>
  <c r="O132" i="12"/>
  <c r="N132" i="12"/>
  <c r="V130" i="12" s="1"/>
  <c r="M132" i="12"/>
  <c r="L132" i="12"/>
  <c r="K132" i="12"/>
  <c r="J132" i="12"/>
  <c r="W131" i="12"/>
  <c r="V131" i="12"/>
  <c r="U131" i="12"/>
  <c r="T131" i="12"/>
  <c r="O131" i="12"/>
  <c r="N131" i="12"/>
  <c r="M131" i="12"/>
  <c r="L131" i="12"/>
  <c r="T130" i="12" s="1"/>
  <c r="K131" i="12"/>
  <c r="S130" i="12" s="1"/>
  <c r="J131" i="12"/>
  <c r="W130" i="12"/>
  <c r="O130" i="12"/>
  <c r="W129" i="12" s="1"/>
  <c r="N130" i="12"/>
  <c r="V129" i="12" s="1"/>
  <c r="M130" i="12"/>
  <c r="U129" i="12" s="1"/>
  <c r="L130" i="12"/>
  <c r="T129" i="12" s="1"/>
  <c r="K130" i="12"/>
  <c r="J130" i="12"/>
  <c r="S129" i="12"/>
  <c r="O129" i="12"/>
  <c r="N129" i="12"/>
  <c r="M129" i="12"/>
  <c r="L129" i="12"/>
  <c r="K129" i="12"/>
  <c r="J129" i="12"/>
  <c r="O128" i="12"/>
  <c r="N128" i="12"/>
  <c r="V128" i="12" s="1"/>
  <c r="M128" i="12"/>
  <c r="U128" i="12" s="1"/>
  <c r="L128" i="12"/>
  <c r="T128" i="12" s="1"/>
  <c r="K128" i="12"/>
  <c r="S128" i="12" s="1"/>
  <c r="J128" i="12"/>
  <c r="T127" i="12"/>
  <c r="S127" i="12"/>
  <c r="O127" i="12"/>
  <c r="W127" i="12" s="1"/>
  <c r="N127" i="12"/>
  <c r="V127" i="12" s="1"/>
  <c r="M127" i="12"/>
  <c r="U127" i="12" s="1"/>
  <c r="L127" i="12"/>
  <c r="K127" i="12"/>
  <c r="N118" i="12"/>
  <c r="M118" i="12"/>
  <c r="L118" i="12"/>
  <c r="K118" i="12"/>
  <c r="S116" i="12" s="1"/>
  <c r="J118" i="12"/>
  <c r="N117" i="12"/>
  <c r="V115" i="12" s="1"/>
  <c r="M117" i="12"/>
  <c r="L117" i="12"/>
  <c r="K117" i="12"/>
  <c r="J117" i="12"/>
  <c r="V116" i="12"/>
  <c r="U116" i="12"/>
  <c r="T116" i="12"/>
  <c r="N116" i="12"/>
  <c r="M116" i="12"/>
  <c r="L116" i="12"/>
  <c r="K116" i="12"/>
  <c r="S115" i="12" s="1"/>
  <c r="J116" i="12"/>
  <c r="U115" i="12"/>
  <c r="T115" i="12"/>
  <c r="N115" i="12"/>
  <c r="V114" i="12" s="1"/>
  <c r="M115" i="12"/>
  <c r="L115" i="12"/>
  <c r="T114" i="12" s="1"/>
  <c r="K115" i="12"/>
  <c r="S114" i="12" s="1"/>
  <c r="J115" i="12"/>
  <c r="U114" i="12"/>
  <c r="N114" i="12"/>
  <c r="M114" i="12"/>
  <c r="L114" i="12"/>
  <c r="K114" i="12"/>
  <c r="J114" i="12"/>
  <c r="N113" i="12"/>
  <c r="V113" i="12" s="1"/>
  <c r="M113" i="12"/>
  <c r="U113" i="12" s="1"/>
  <c r="L113" i="12"/>
  <c r="T113" i="12" s="1"/>
  <c r="K113" i="12"/>
  <c r="S113" i="12" s="1"/>
  <c r="J113" i="12"/>
  <c r="N112" i="12"/>
  <c r="V112" i="12" s="1"/>
  <c r="M112" i="12"/>
  <c r="U112" i="12" s="1"/>
  <c r="L112" i="12"/>
  <c r="T112" i="12" s="1"/>
  <c r="K112" i="12"/>
  <c r="S112" i="12" s="1"/>
  <c r="O103" i="12"/>
  <c r="W101" i="12" s="1"/>
  <c r="N103" i="12"/>
  <c r="V101" i="12" s="1"/>
  <c r="M103" i="12"/>
  <c r="U101" i="12" s="1"/>
  <c r="L103" i="12"/>
  <c r="K103" i="12"/>
  <c r="S101" i="12" s="1"/>
  <c r="J103" i="12"/>
  <c r="O102" i="12"/>
  <c r="N102" i="12"/>
  <c r="M102" i="12"/>
  <c r="L102" i="12"/>
  <c r="K102" i="12"/>
  <c r="J102" i="12"/>
  <c r="T101" i="12"/>
  <c r="O101" i="12"/>
  <c r="W100" i="12" s="1"/>
  <c r="N101" i="12"/>
  <c r="M101" i="12"/>
  <c r="U100" i="12" s="1"/>
  <c r="L101" i="12"/>
  <c r="K101" i="12"/>
  <c r="J101" i="12"/>
  <c r="O100" i="12"/>
  <c r="W99" i="12" s="1"/>
  <c r="N100" i="12"/>
  <c r="V99" i="12" s="1"/>
  <c r="M100" i="12"/>
  <c r="U99" i="12" s="1"/>
  <c r="L100" i="12"/>
  <c r="T99" i="12" s="1"/>
  <c r="K100" i="12"/>
  <c r="J100" i="12"/>
  <c r="S99" i="12"/>
  <c r="O99" i="12"/>
  <c r="N99" i="12"/>
  <c r="M99" i="12"/>
  <c r="L99" i="12"/>
  <c r="K99" i="12"/>
  <c r="J99" i="12"/>
  <c r="O98" i="12"/>
  <c r="N98" i="12"/>
  <c r="V98" i="12" s="1"/>
  <c r="M98" i="12"/>
  <c r="U98" i="12" s="1"/>
  <c r="L98" i="12"/>
  <c r="T98" i="12" s="1"/>
  <c r="K98" i="12"/>
  <c r="S98" i="12" s="1"/>
  <c r="J98" i="12"/>
  <c r="O97" i="12"/>
  <c r="W97" i="12" s="1"/>
  <c r="N97" i="12"/>
  <c r="V97" i="12" s="1"/>
  <c r="M97" i="12"/>
  <c r="U97" i="12" s="1"/>
  <c r="L97" i="12"/>
  <c r="T97" i="12" s="1"/>
  <c r="K97" i="12"/>
  <c r="S97" i="12" s="1"/>
  <c r="N88" i="12"/>
  <c r="M88" i="12"/>
  <c r="L88" i="12"/>
  <c r="K88" i="12"/>
  <c r="J88" i="12"/>
  <c r="N87" i="12"/>
  <c r="M87" i="12"/>
  <c r="L87" i="12"/>
  <c r="T85" i="12" s="1"/>
  <c r="K87" i="12"/>
  <c r="J87" i="12"/>
  <c r="V86" i="12"/>
  <c r="U86" i="12"/>
  <c r="T86" i="12"/>
  <c r="S86" i="12"/>
  <c r="N86" i="12"/>
  <c r="M86" i="12"/>
  <c r="U85" i="12" s="1"/>
  <c r="L86" i="12"/>
  <c r="K86" i="12"/>
  <c r="J86" i="12"/>
  <c r="N85" i="12"/>
  <c r="V84" i="12" s="1"/>
  <c r="M85" i="12"/>
  <c r="U84" i="12" s="1"/>
  <c r="L85" i="12"/>
  <c r="T84" i="12" s="1"/>
  <c r="K85" i="12"/>
  <c r="S84" i="12" s="1"/>
  <c r="J85" i="12"/>
  <c r="N84" i="12"/>
  <c r="M84" i="12"/>
  <c r="L84" i="12"/>
  <c r="K84" i="12"/>
  <c r="J84" i="12"/>
  <c r="N83" i="12"/>
  <c r="V83" i="12" s="1"/>
  <c r="M83" i="12"/>
  <c r="L83" i="12"/>
  <c r="K83" i="12"/>
  <c r="S83" i="12" s="1"/>
  <c r="J83" i="12"/>
  <c r="N82" i="12"/>
  <c r="V82" i="12" s="1"/>
  <c r="M82" i="12"/>
  <c r="U82" i="12" s="1"/>
  <c r="L82" i="12"/>
  <c r="T82" i="12" s="1"/>
  <c r="K82" i="12"/>
  <c r="S82" i="12" s="1"/>
  <c r="N73" i="12"/>
  <c r="V71" i="12" s="1"/>
  <c r="M73" i="12"/>
  <c r="L73" i="12"/>
  <c r="K73" i="12"/>
  <c r="J73" i="12"/>
  <c r="N72" i="12"/>
  <c r="M72" i="12"/>
  <c r="L72" i="12"/>
  <c r="K72" i="12"/>
  <c r="J72" i="12"/>
  <c r="U71" i="12"/>
  <c r="T71" i="12"/>
  <c r="S71" i="12"/>
  <c r="N71" i="12"/>
  <c r="V70" i="12" s="1"/>
  <c r="M71" i="12"/>
  <c r="U70" i="12" s="1"/>
  <c r="L71" i="12"/>
  <c r="K71" i="12"/>
  <c r="J71" i="12"/>
  <c r="S70" i="12"/>
  <c r="N70" i="12"/>
  <c r="V69" i="12" s="1"/>
  <c r="M70" i="12"/>
  <c r="U69" i="12" s="1"/>
  <c r="L70" i="12"/>
  <c r="K70" i="12"/>
  <c r="J70" i="12"/>
  <c r="T69" i="12"/>
  <c r="S69" i="12"/>
  <c r="N69" i="12"/>
  <c r="M69" i="12"/>
  <c r="L69" i="12"/>
  <c r="K69" i="12"/>
  <c r="J69" i="12"/>
  <c r="T68" i="12"/>
  <c r="N68" i="12"/>
  <c r="V68" i="12" s="1"/>
  <c r="M68" i="12"/>
  <c r="U68" i="12" s="1"/>
  <c r="L68" i="12"/>
  <c r="K68" i="12"/>
  <c r="S68" i="12" s="1"/>
  <c r="J68" i="12"/>
  <c r="N67" i="12"/>
  <c r="V67" i="12" s="1"/>
  <c r="M67" i="12"/>
  <c r="U67" i="12" s="1"/>
  <c r="L67" i="12"/>
  <c r="T67" i="12" s="1"/>
  <c r="K67" i="12"/>
  <c r="S67" i="12" s="1"/>
  <c r="M58" i="12"/>
  <c r="L58" i="12"/>
  <c r="K58" i="12"/>
  <c r="J58" i="12"/>
  <c r="M57" i="12"/>
  <c r="L57" i="12"/>
  <c r="K57" i="12"/>
  <c r="J57" i="12"/>
  <c r="U56" i="12"/>
  <c r="T56" i="12"/>
  <c r="S56" i="12"/>
  <c r="M56" i="12"/>
  <c r="U55" i="12" s="1"/>
  <c r="L56" i="12"/>
  <c r="T55" i="12" s="1"/>
  <c r="K56" i="12"/>
  <c r="S55" i="12" s="1"/>
  <c r="J56" i="12"/>
  <c r="M55" i="12"/>
  <c r="L55" i="12"/>
  <c r="T54" i="12" s="1"/>
  <c r="K55" i="12"/>
  <c r="S54" i="12" s="1"/>
  <c r="J55" i="12"/>
  <c r="U54" i="12"/>
  <c r="M54" i="12"/>
  <c r="L54" i="12"/>
  <c r="K54" i="12"/>
  <c r="J54" i="12"/>
  <c r="S53" i="12"/>
  <c r="M53" i="12"/>
  <c r="U53" i="12" s="1"/>
  <c r="L53" i="12"/>
  <c r="K53" i="12"/>
  <c r="J53" i="12"/>
  <c r="M52" i="12"/>
  <c r="U52" i="12" s="1"/>
  <c r="L52" i="12"/>
  <c r="T52" i="12" s="1"/>
  <c r="K52" i="12"/>
  <c r="S52" i="12" s="1"/>
  <c r="N43" i="12"/>
  <c r="V41" i="12" s="1"/>
  <c r="M43" i="12"/>
  <c r="U41" i="12" s="1"/>
  <c r="L43" i="12"/>
  <c r="K43" i="12"/>
  <c r="J43" i="12"/>
  <c r="N42" i="12"/>
  <c r="M42" i="12"/>
  <c r="L42" i="12"/>
  <c r="T40" i="12" s="1"/>
  <c r="K42" i="12"/>
  <c r="J42" i="12"/>
  <c r="T41" i="12"/>
  <c r="S41" i="12"/>
  <c r="N41" i="12"/>
  <c r="V40" i="12" s="1"/>
  <c r="M41" i="12"/>
  <c r="U40" i="12" s="1"/>
  <c r="L41" i="12"/>
  <c r="K41" i="12"/>
  <c r="S40" i="12" s="1"/>
  <c r="J41" i="12"/>
  <c r="N40" i="12"/>
  <c r="V39" i="12" s="1"/>
  <c r="M40" i="12"/>
  <c r="L40" i="12"/>
  <c r="T39" i="12" s="1"/>
  <c r="K40" i="12"/>
  <c r="S39" i="12" s="1"/>
  <c r="J40" i="12"/>
  <c r="U39" i="12"/>
  <c r="N39" i="12"/>
  <c r="M39" i="12"/>
  <c r="L39" i="12"/>
  <c r="K39" i="12"/>
  <c r="J39" i="12"/>
  <c r="V38" i="12"/>
  <c r="N38" i="12"/>
  <c r="M38" i="12"/>
  <c r="U38" i="12" s="1"/>
  <c r="L38" i="12"/>
  <c r="T38" i="12" s="1"/>
  <c r="K38" i="12"/>
  <c r="S38" i="12" s="1"/>
  <c r="J38" i="12"/>
  <c r="V37" i="12"/>
  <c r="N37" i="12"/>
  <c r="M37" i="12"/>
  <c r="U37" i="12" s="1"/>
  <c r="L37" i="12"/>
  <c r="T37" i="12" s="1"/>
  <c r="K37" i="12"/>
  <c r="S37" i="12" s="1"/>
  <c r="O28" i="12"/>
  <c r="W26" i="12" s="1"/>
  <c r="N28" i="12"/>
  <c r="V26" i="12" s="1"/>
  <c r="M28" i="12"/>
  <c r="U26" i="12" s="1"/>
  <c r="L28" i="12"/>
  <c r="K28" i="12"/>
  <c r="J28" i="12"/>
  <c r="O27" i="12"/>
  <c r="N27" i="12"/>
  <c r="M27" i="12"/>
  <c r="L27" i="12"/>
  <c r="K27" i="12"/>
  <c r="J27" i="12"/>
  <c r="T26" i="12"/>
  <c r="S26" i="12"/>
  <c r="O26" i="12"/>
  <c r="W25" i="12" s="1"/>
  <c r="N26" i="12"/>
  <c r="V25" i="12" s="1"/>
  <c r="M26" i="12"/>
  <c r="U25" i="12" s="1"/>
  <c r="L26" i="12"/>
  <c r="K26" i="12"/>
  <c r="J26" i="12"/>
  <c r="O25" i="12"/>
  <c r="N25" i="12"/>
  <c r="V24" i="12" s="1"/>
  <c r="M25" i="12"/>
  <c r="U24" i="12" s="1"/>
  <c r="L25" i="12"/>
  <c r="T24" i="12" s="1"/>
  <c r="K25" i="12"/>
  <c r="S24" i="12" s="1"/>
  <c r="J25" i="12"/>
  <c r="W24" i="12"/>
  <c r="O24" i="12"/>
  <c r="N24" i="12"/>
  <c r="M24" i="12"/>
  <c r="L24" i="12"/>
  <c r="K24" i="12"/>
  <c r="J24" i="12"/>
  <c r="O23" i="12"/>
  <c r="N23" i="12"/>
  <c r="M23" i="12"/>
  <c r="L23" i="12"/>
  <c r="T23" i="12" s="1"/>
  <c r="K23" i="12"/>
  <c r="S23" i="12" s="1"/>
  <c r="J23" i="12"/>
  <c r="O22" i="12"/>
  <c r="W22" i="12" s="1"/>
  <c r="N22" i="12"/>
  <c r="V22" i="12" s="1"/>
  <c r="M22" i="12"/>
  <c r="U22" i="12" s="1"/>
  <c r="L22" i="12"/>
  <c r="T22" i="12" s="1"/>
  <c r="K22" i="12"/>
  <c r="S22" i="12" s="1"/>
  <c r="O13" i="12"/>
  <c r="N13" i="12"/>
  <c r="M13" i="12"/>
  <c r="L13" i="12"/>
  <c r="K13" i="12"/>
  <c r="S11" i="12" s="1"/>
  <c r="J13" i="12"/>
  <c r="O12" i="12"/>
  <c r="N12" i="12"/>
  <c r="M12" i="12"/>
  <c r="L12" i="12"/>
  <c r="K12" i="12"/>
  <c r="J12" i="12"/>
  <c r="W11" i="12"/>
  <c r="V11" i="12"/>
  <c r="U11" i="12"/>
  <c r="T11" i="12"/>
  <c r="O11" i="12"/>
  <c r="N11" i="12"/>
  <c r="M11" i="12"/>
  <c r="U10" i="12" s="1"/>
  <c r="L11" i="12"/>
  <c r="T10" i="12" s="1"/>
  <c r="K11" i="12"/>
  <c r="S10" i="12" s="1"/>
  <c r="J11" i="12"/>
  <c r="W10" i="12"/>
  <c r="O10" i="12"/>
  <c r="W9" i="12" s="1"/>
  <c r="N10" i="12"/>
  <c r="V9" i="12" s="1"/>
  <c r="M10" i="12"/>
  <c r="U9" i="12" s="1"/>
  <c r="L10" i="12"/>
  <c r="T9" i="12" s="1"/>
  <c r="K10" i="12"/>
  <c r="J10" i="12"/>
  <c r="S9" i="12"/>
  <c r="O9" i="12"/>
  <c r="N9" i="12"/>
  <c r="M9" i="12"/>
  <c r="L9" i="12"/>
  <c r="K9" i="12"/>
  <c r="J9" i="12"/>
  <c r="U8" i="12"/>
  <c r="O8" i="12"/>
  <c r="N8" i="12"/>
  <c r="V8" i="12" s="1"/>
  <c r="M8" i="12"/>
  <c r="L8" i="12"/>
  <c r="T8" i="12" s="1"/>
  <c r="K8" i="12"/>
  <c r="S8" i="12" s="1"/>
  <c r="J8" i="12"/>
  <c r="T7" i="12"/>
  <c r="S7" i="12"/>
  <c r="O7" i="12"/>
  <c r="W7" i="12" s="1"/>
  <c r="N7" i="12"/>
  <c r="V7" i="12" s="1"/>
  <c r="M7" i="12"/>
  <c r="U7" i="12" s="1"/>
  <c r="L7" i="12"/>
  <c r="K7" i="12"/>
  <c r="O133" i="13"/>
  <c r="N133" i="13"/>
  <c r="V131" i="13" s="1"/>
  <c r="M133" i="13"/>
  <c r="U131" i="13" s="1"/>
  <c r="L133" i="13"/>
  <c r="T131" i="13" s="1"/>
  <c r="K133" i="13"/>
  <c r="S131" i="13" s="1"/>
  <c r="J133" i="13"/>
  <c r="O132" i="13"/>
  <c r="N132" i="13"/>
  <c r="M132" i="13"/>
  <c r="L132" i="13"/>
  <c r="K132" i="13"/>
  <c r="J132" i="13"/>
  <c r="W131" i="13"/>
  <c r="O131" i="13"/>
  <c r="W130" i="13" s="1"/>
  <c r="N131" i="13"/>
  <c r="V130" i="13" s="1"/>
  <c r="M131" i="13"/>
  <c r="L131" i="13"/>
  <c r="T130" i="13" s="1"/>
  <c r="K131" i="13"/>
  <c r="S130" i="13" s="1"/>
  <c r="J131" i="13"/>
  <c r="U130" i="13"/>
  <c r="O130" i="13"/>
  <c r="W129" i="13" s="1"/>
  <c r="N130" i="13"/>
  <c r="V129" i="13" s="1"/>
  <c r="M130" i="13"/>
  <c r="L130" i="13"/>
  <c r="K130" i="13"/>
  <c r="S129" i="13" s="1"/>
  <c r="J130" i="13"/>
  <c r="U129" i="13"/>
  <c r="T129" i="13"/>
  <c r="O129" i="13"/>
  <c r="N129" i="13"/>
  <c r="M129" i="13"/>
  <c r="L129" i="13"/>
  <c r="K129" i="13"/>
  <c r="J129" i="13"/>
  <c r="W128" i="13"/>
  <c r="O128" i="13"/>
  <c r="N128" i="13"/>
  <c r="V128" i="13" s="1"/>
  <c r="M128" i="13"/>
  <c r="U128" i="13" s="1"/>
  <c r="L128" i="13"/>
  <c r="T128" i="13" s="1"/>
  <c r="K128" i="13"/>
  <c r="S128" i="13" s="1"/>
  <c r="J128" i="13"/>
  <c r="O127" i="13"/>
  <c r="W127" i="13" s="1"/>
  <c r="N127" i="13"/>
  <c r="V127" i="13" s="1"/>
  <c r="M127" i="13"/>
  <c r="U127" i="13" s="1"/>
  <c r="L127" i="13"/>
  <c r="T127" i="13" s="1"/>
  <c r="K127" i="13"/>
  <c r="S127" i="13" s="1"/>
  <c r="O133" i="14"/>
  <c r="W131" i="14" s="1"/>
  <c r="N133" i="14"/>
  <c r="V131" i="14" s="1"/>
  <c r="M133" i="14"/>
  <c r="U131" i="14" s="1"/>
  <c r="L133" i="14"/>
  <c r="T131" i="14" s="1"/>
  <c r="K133" i="14"/>
  <c r="S131" i="14" s="1"/>
  <c r="J133" i="14"/>
  <c r="O132" i="14"/>
  <c r="N132" i="14"/>
  <c r="M132" i="14"/>
  <c r="L132" i="14"/>
  <c r="K132" i="14"/>
  <c r="J132" i="14"/>
  <c r="O131" i="14"/>
  <c r="W130" i="14" s="1"/>
  <c r="N131" i="14"/>
  <c r="M131" i="14"/>
  <c r="U130" i="14" s="1"/>
  <c r="L131" i="14"/>
  <c r="T130" i="14" s="1"/>
  <c r="K131" i="14"/>
  <c r="J131" i="14"/>
  <c r="S130" i="14"/>
  <c r="O130" i="14"/>
  <c r="W129" i="14" s="1"/>
  <c r="N130" i="14"/>
  <c r="V129" i="14" s="1"/>
  <c r="M130" i="14"/>
  <c r="L130" i="14"/>
  <c r="T129" i="14" s="1"/>
  <c r="K130" i="14"/>
  <c r="J130" i="14"/>
  <c r="U129" i="14"/>
  <c r="S129" i="14"/>
  <c r="O129" i="14"/>
  <c r="N129" i="14"/>
  <c r="M129" i="14"/>
  <c r="L129" i="14"/>
  <c r="T128" i="14" s="1"/>
  <c r="K129" i="14"/>
  <c r="J129" i="14"/>
  <c r="U128" i="14"/>
  <c r="O128" i="14"/>
  <c r="W128" i="14" s="1"/>
  <c r="N128" i="14"/>
  <c r="V128" i="14" s="1"/>
  <c r="M128" i="14"/>
  <c r="L128" i="14"/>
  <c r="K128" i="14"/>
  <c r="S128" i="14" s="1"/>
  <c r="J128" i="14"/>
  <c r="W127" i="14"/>
  <c r="U127" i="14"/>
  <c r="T127" i="14"/>
  <c r="S127" i="14"/>
  <c r="O127" i="14"/>
  <c r="N127" i="14"/>
  <c r="V127" i="14" s="1"/>
  <c r="M127" i="14"/>
  <c r="L127" i="14"/>
  <c r="K127" i="14"/>
  <c r="O133" i="15"/>
  <c r="W131" i="15" s="1"/>
  <c r="N133" i="15"/>
  <c r="V131" i="15" s="1"/>
  <c r="M133" i="15"/>
  <c r="U131" i="15" s="1"/>
  <c r="L133" i="15"/>
  <c r="K133" i="15"/>
  <c r="J133" i="15"/>
  <c r="O132" i="15"/>
  <c r="N132" i="15"/>
  <c r="M132" i="15"/>
  <c r="L132" i="15"/>
  <c r="K132" i="15"/>
  <c r="J132" i="15"/>
  <c r="T131" i="15"/>
  <c r="S131" i="15"/>
  <c r="O131" i="15"/>
  <c r="W130" i="15" s="1"/>
  <c r="N131" i="15"/>
  <c r="V130" i="15" s="1"/>
  <c r="M131" i="15"/>
  <c r="U130" i="15" s="1"/>
  <c r="L131" i="15"/>
  <c r="K131" i="15"/>
  <c r="S130" i="15" s="1"/>
  <c r="J131" i="15"/>
  <c r="O130" i="15"/>
  <c r="W129" i="15" s="1"/>
  <c r="N130" i="15"/>
  <c r="V129" i="15" s="1"/>
  <c r="M130" i="15"/>
  <c r="U129" i="15" s="1"/>
  <c r="L130" i="15"/>
  <c r="T129" i="15" s="1"/>
  <c r="K130" i="15"/>
  <c r="S129" i="15" s="1"/>
  <c r="J130" i="15"/>
  <c r="O129" i="15"/>
  <c r="N129" i="15"/>
  <c r="M129" i="15"/>
  <c r="L129" i="15"/>
  <c r="T128" i="15" s="1"/>
  <c r="K129" i="15"/>
  <c r="J129" i="15"/>
  <c r="S128" i="15"/>
  <c r="O128" i="15"/>
  <c r="W128" i="15" s="1"/>
  <c r="N128" i="15"/>
  <c r="M128" i="15"/>
  <c r="U128" i="15" s="1"/>
  <c r="L128" i="15"/>
  <c r="K128" i="15"/>
  <c r="J128" i="15"/>
  <c r="U127" i="15"/>
  <c r="O127" i="15"/>
  <c r="W127" i="15" s="1"/>
  <c r="N127" i="15"/>
  <c r="V127" i="15" s="1"/>
  <c r="M127" i="15"/>
  <c r="L127" i="15"/>
  <c r="T127" i="15" s="1"/>
  <c r="K127" i="15"/>
  <c r="S127" i="15" s="1"/>
  <c r="O133" i="16"/>
  <c r="W131" i="16" s="1"/>
  <c r="N133" i="16"/>
  <c r="M133" i="16"/>
  <c r="U131" i="16" s="1"/>
  <c r="L133" i="16"/>
  <c r="T131" i="16" s="1"/>
  <c r="K133" i="16"/>
  <c r="S131" i="16" s="1"/>
  <c r="J133" i="16"/>
  <c r="O132" i="16"/>
  <c r="N132" i="16"/>
  <c r="M132" i="16"/>
  <c r="L132" i="16"/>
  <c r="K132" i="16"/>
  <c r="J132" i="16"/>
  <c r="V131" i="16"/>
  <c r="O131" i="16"/>
  <c r="W130" i="16" s="1"/>
  <c r="N131" i="16"/>
  <c r="M131" i="16"/>
  <c r="U130" i="16" s="1"/>
  <c r="L131" i="16"/>
  <c r="T130" i="16" s="1"/>
  <c r="K131" i="16"/>
  <c r="S130" i="16" s="1"/>
  <c r="J131" i="16"/>
  <c r="O130" i="16"/>
  <c r="W129" i="16" s="1"/>
  <c r="N130" i="16"/>
  <c r="V129" i="16" s="1"/>
  <c r="M130" i="16"/>
  <c r="U129" i="16" s="1"/>
  <c r="L130" i="16"/>
  <c r="T129" i="16" s="1"/>
  <c r="K130" i="16"/>
  <c r="S129" i="16" s="1"/>
  <c r="J130" i="16"/>
  <c r="O129" i="16"/>
  <c r="N129" i="16"/>
  <c r="M129" i="16"/>
  <c r="L129" i="16"/>
  <c r="K129" i="16"/>
  <c r="J129" i="16"/>
  <c r="O128" i="16"/>
  <c r="W128" i="16" s="1"/>
  <c r="N128" i="16"/>
  <c r="M128" i="16"/>
  <c r="U128" i="16" s="1"/>
  <c r="L128" i="16"/>
  <c r="T128" i="16" s="1"/>
  <c r="K128" i="16"/>
  <c r="S128" i="16" s="1"/>
  <c r="J128" i="16"/>
  <c r="W127" i="16"/>
  <c r="O127" i="16"/>
  <c r="N127" i="16"/>
  <c r="V127" i="16" s="1"/>
  <c r="M127" i="16"/>
  <c r="U127" i="16" s="1"/>
  <c r="L127" i="16"/>
  <c r="T127" i="16" s="1"/>
  <c r="K127" i="16"/>
  <c r="S127" i="16" s="1"/>
  <c r="O133" i="17"/>
  <c r="N133" i="17"/>
  <c r="M133" i="17"/>
  <c r="L133" i="17"/>
  <c r="T131" i="17" s="1"/>
  <c r="K133" i="17"/>
  <c r="S131" i="17" s="1"/>
  <c r="J133" i="17"/>
  <c r="O132" i="17"/>
  <c r="N132" i="17"/>
  <c r="M132" i="17"/>
  <c r="L132" i="17"/>
  <c r="K132" i="17"/>
  <c r="J132" i="17"/>
  <c r="W131" i="17"/>
  <c r="V131" i="17"/>
  <c r="U131" i="17"/>
  <c r="O131" i="17"/>
  <c r="W130" i="17" s="1"/>
  <c r="N131" i="17"/>
  <c r="M131" i="17"/>
  <c r="L131" i="17"/>
  <c r="T130" i="17" s="1"/>
  <c r="K131" i="17"/>
  <c r="J131" i="17"/>
  <c r="U130" i="17"/>
  <c r="O130" i="17"/>
  <c r="W129" i="17" s="1"/>
  <c r="N130" i="17"/>
  <c r="V129" i="17" s="1"/>
  <c r="M130" i="17"/>
  <c r="U129" i="17" s="1"/>
  <c r="L130" i="17"/>
  <c r="K130" i="17"/>
  <c r="J130" i="17"/>
  <c r="T129" i="17"/>
  <c r="S129" i="17"/>
  <c r="O129" i="17"/>
  <c r="N129" i="17"/>
  <c r="M129" i="17"/>
  <c r="L129" i="17"/>
  <c r="K129" i="17"/>
  <c r="J129" i="17"/>
  <c r="V128" i="17"/>
  <c r="O128" i="17"/>
  <c r="W128" i="17" s="1"/>
  <c r="N128" i="17"/>
  <c r="M128" i="17"/>
  <c r="U128" i="17" s="1"/>
  <c r="L128" i="17"/>
  <c r="T128" i="17" s="1"/>
  <c r="K128" i="17"/>
  <c r="S128" i="17" s="1"/>
  <c r="J128" i="17"/>
  <c r="O127" i="17"/>
  <c r="W127" i="17" s="1"/>
  <c r="N127" i="17"/>
  <c r="V127" i="17" s="1"/>
  <c r="M127" i="17"/>
  <c r="U127" i="17" s="1"/>
  <c r="L127" i="17"/>
  <c r="T127" i="17" s="1"/>
  <c r="K127" i="17"/>
  <c r="S127" i="17" s="1"/>
  <c r="N118" i="13"/>
  <c r="M118" i="13"/>
  <c r="U116" i="13" s="1"/>
  <c r="L118" i="13"/>
  <c r="T116" i="13" s="1"/>
  <c r="K118" i="13"/>
  <c r="S116" i="13" s="1"/>
  <c r="J118" i="13"/>
  <c r="N117" i="13"/>
  <c r="M117" i="13"/>
  <c r="L117" i="13"/>
  <c r="K117" i="13"/>
  <c r="J117" i="13"/>
  <c r="V116" i="13"/>
  <c r="N116" i="13"/>
  <c r="V115" i="13" s="1"/>
  <c r="M116" i="13"/>
  <c r="U115" i="13" s="1"/>
  <c r="L116" i="13"/>
  <c r="T115" i="13" s="1"/>
  <c r="K116" i="13"/>
  <c r="J116" i="13"/>
  <c r="S115" i="13"/>
  <c r="N115" i="13"/>
  <c r="V114" i="13" s="1"/>
  <c r="M115" i="13"/>
  <c r="U114" i="13" s="1"/>
  <c r="L115" i="13"/>
  <c r="T114" i="13" s="1"/>
  <c r="K115" i="13"/>
  <c r="S114" i="13" s="1"/>
  <c r="J115" i="13"/>
  <c r="N114" i="13"/>
  <c r="M114" i="13"/>
  <c r="L114" i="13"/>
  <c r="K114" i="13"/>
  <c r="S113" i="13" s="1"/>
  <c r="J114" i="13"/>
  <c r="N113" i="13"/>
  <c r="M113" i="13"/>
  <c r="L113" i="13"/>
  <c r="K113" i="13"/>
  <c r="J113" i="13"/>
  <c r="V112" i="13"/>
  <c r="U112" i="13"/>
  <c r="T112" i="13"/>
  <c r="N112" i="13"/>
  <c r="M112" i="13"/>
  <c r="L112" i="13"/>
  <c r="K112" i="13"/>
  <c r="S112" i="13" s="1"/>
  <c r="N118" i="14"/>
  <c r="V116" i="14" s="1"/>
  <c r="M118" i="14"/>
  <c r="U116" i="14" s="1"/>
  <c r="L118" i="14"/>
  <c r="T116" i="14" s="1"/>
  <c r="K118" i="14"/>
  <c r="J118" i="14"/>
  <c r="N117" i="14"/>
  <c r="M117" i="14"/>
  <c r="L117" i="14"/>
  <c r="K117" i="14"/>
  <c r="S115" i="14" s="1"/>
  <c r="J117" i="14"/>
  <c r="S116" i="14"/>
  <c r="N116" i="14"/>
  <c r="M116" i="14"/>
  <c r="L116" i="14"/>
  <c r="T115" i="14" s="1"/>
  <c r="K116" i="14"/>
  <c r="J116" i="14"/>
  <c r="U115" i="14"/>
  <c r="N115" i="14"/>
  <c r="V114" i="14" s="1"/>
  <c r="M115" i="14"/>
  <c r="L115" i="14"/>
  <c r="T114" i="14" s="1"/>
  <c r="K115" i="14"/>
  <c r="S114" i="14" s="1"/>
  <c r="J115" i="14"/>
  <c r="U114" i="14"/>
  <c r="N114" i="14"/>
  <c r="M114" i="14"/>
  <c r="L114" i="14"/>
  <c r="K114" i="14"/>
  <c r="J114" i="14"/>
  <c r="N113" i="14"/>
  <c r="V113" i="14" s="1"/>
  <c r="M113" i="14"/>
  <c r="L113" i="14"/>
  <c r="K113" i="14"/>
  <c r="S113" i="14" s="1"/>
  <c r="J113" i="14"/>
  <c r="N112" i="14"/>
  <c r="V112" i="14" s="1"/>
  <c r="M112" i="14"/>
  <c r="U112" i="14" s="1"/>
  <c r="L112" i="14"/>
  <c r="T112" i="14" s="1"/>
  <c r="K112" i="14"/>
  <c r="S112" i="14" s="1"/>
  <c r="N118" i="15"/>
  <c r="V116" i="15" s="1"/>
  <c r="M118" i="15"/>
  <c r="U116" i="15" s="1"/>
  <c r="L118" i="15"/>
  <c r="K118" i="15"/>
  <c r="J118" i="15"/>
  <c r="N117" i="15"/>
  <c r="M117" i="15"/>
  <c r="U115" i="15" s="1"/>
  <c r="L117" i="15"/>
  <c r="K117" i="15"/>
  <c r="J117" i="15"/>
  <c r="T116" i="15"/>
  <c r="S116" i="15"/>
  <c r="N116" i="15"/>
  <c r="M116" i="15"/>
  <c r="L116" i="15"/>
  <c r="T115" i="15" s="1"/>
  <c r="K116" i="15"/>
  <c r="J116" i="15"/>
  <c r="N115" i="15"/>
  <c r="V114" i="15" s="1"/>
  <c r="M115" i="15"/>
  <c r="U114" i="15" s="1"/>
  <c r="L115" i="15"/>
  <c r="T114" i="15" s="1"/>
  <c r="K115" i="15"/>
  <c r="S114" i="15" s="1"/>
  <c r="J115" i="15"/>
  <c r="N114" i="15"/>
  <c r="M114" i="15"/>
  <c r="L114" i="15"/>
  <c r="K114" i="15"/>
  <c r="J114" i="15"/>
  <c r="N113" i="15"/>
  <c r="M113" i="15"/>
  <c r="U113" i="15" s="1"/>
  <c r="L113" i="15"/>
  <c r="K113" i="15"/>
  <c r="S113" i="15" s="1"/>
  <c r="J113" i="15"/>
  <c r="N112" i="15"/>
  <c r="V112" i="15" s="1"/>
  <c r="M112" i="15"/>
  <c r="U112" i="15" s="1"/>
  <c r="L112" i="15"/>
  <c r="T112" i="15" s="1"/>
  <c r="K112" i="15"/>
  <c r="S112" i="15" s="1"/>
  <c r="N118" i="16"/>
  <c r="V116" i="16" s="1"/>
  <c r="M118" i="16"/>
  <c r="U116" i="16" s="1"/>
  <c r="L118" i="16"/>
  <c r="K118" i="16"/>
  <c r="J118" i="16"/>
  <c r="N117" i="16"/>
  <c r="M117" i="16"/>
  <c r="L117" i="16"/>
  <c r="K117" i="16"/>
  <c r="J117" i="16"/>
  <c r="T116" i="16"/>
  <c r="S116" i="16"/>
  <c r="N116" i="16"/>
  <c r="V115" i="16" s="1"/>
  <c r="M116" i="16"/>
  <c r="U115" i="16" s="1"/>
  <c r="L116" i="16"/>
  <c r="K116" i="16"/>
  <c r="S115" i="16" s="1"/>
  <c r="J116" i="16"/>
  <c r="N115" i="16"/>
  <c r="V114" i="16" s="1"/>
  <c r="M115" i="16"/>
  <c r="U114" i="16" s="1"/>
  <c r="L115" i="16"/>
  <c r="K115" i="16"/>
  <c r="S114" i="16" s="1"/>
  <c r="J115" i="16"/>
  <c r="T114" i="16"/>
  <c r="N114" i="16"/>
  <c r="M114" i="16"/>
  <c r="L114" i="16"/>
  <c r="K114" i="16"/>
  <c r="J114" i="16"/>
  <c r="U113" i="16"/>
  <c r="T113" i="16"/>
  <c r="N113" i="16"/>
  <c r="M113" i="16"/>
  <c r="L113" i="16"/>
  <c r="K113" i="16"/>
  <c r="S113" i="16" s="1"/>
  <c r="J113" i="16"/>
  <c r="S112" i="16"/>
  <c r="N112" i="16"/>
  <c r="V112" i="16" s="1"/>
  <c r="M112" i="16"/>
  <c r="U112" i="16" s="1"/>
  <c r="L112" i="16"/>
  <c r="T112" i="16" s="1"/>
  <c r="K112" i="16"/>
  <c r="N118" i="17"/>
  <c r="V116" i="17" s="1"/>
  <c r="M118" i="17"/>
  <c r="U116" i="17" s="1"/>
  <c r="L118" i="17"/>
  <c r="T116" i="17" s="1"/>
  <c r="K118" i="17"/>
  <c r="S116" i="17" s="1"/>
  <c r="J118" i="17"/>
  <c r="N117" i="17"/>
  <c r="M117" i="17"/>
  <c r="L117" i="17"/>
  <c r="K117" i="17"/>
  <c r="J117" i="17"/>
  <c r="N116" i="17"/>
  <c r="M116" i="17"/>
  <c r="U115" i="17" s="1"/>
  <c r="L116" i="17"/>
  <c r="T115" i="17" s="1"/>
  <c r="K116" i="17"/>
  <c r="S115" i="17" s="1"/>
  <c r="J116" i="17"/>
  <c r="N115" i="17"/>
  <c r="V114" i="17" s="1"/>
  <c r="M115" i="17"/>
  <c r="U114" i="17" s="1"/>
  <c r="L115" i="17"/>
  <c r="T114" i="17" s="1"/>
  <c r="K115" i="17"/>
  <c r="S114" i="17" s="1"/>
  <c r="J115" i="17"/>
  <c r="N114" i="17"/>
  <c r="V113" i="17" s="1"/>
  <c r="M114" i="17"/>
  <c r="L114" i="17"/>
  <c r="K114" i="17"/>
  <c r="J114" i="17"/>
  <c r="N113" i="17"/>
  <c r="M113" i="17"/>
  <c r="L113" i="17"/>
  <c r="K113" i="17"/>
  <c r="J113" i="17"/>
  <c r="U112" i="17"/>
  <c r="T112" i="17"/>
  <c r="N112" i="17"/>
  <c r="V112" i="17" s="1"/>
  <c r="M112" i="17"/>
  <c r="L112" i="17"/>
  <c r="K112" i="17"/>
  <c r="S112" i="17" s="1"/>
  <c r="O103" i="13"/>
  <c r="W101" i="13" s="1"/>
  <c r="N103" i="13"/>
  <c r="V101" i="13" s="1"/>
  <c r="M103" i="13"/>
  <c r="U101" i="13" s="1"/>
  <c r="L103" i="13"/>
  <c r="T101" i="13" s="1"/>
  <c r="K103" i="13"/>
  <c r="S101" i="13" s="1"/>
  <c r="J103" i="13"/>
  <c r="O102" i="13"/>
  <c r="N102" i="13"/>
  <c r="M102" i="13"/>
  <c r="L102" i="13"/>
  <c r="K102" i="13"/>
  <c r="J102" i="13"/>
  <c r="O101" i="13"/>
  <c r="W100" i="13" s="1"/>
  <c r="N101" i="13"/>
  <c r="V100" i="13" s="1"/>
  <c r="M101" i="13"/>
  <c r="L101" i="13"/>
  <c r="K101" i="13"/>
  <c r="S100" i="13" s="1"/>
  <c r="J101" i="13"/>
  <c r="O100" i="13"/>
  <c r="N100" i="13"/>
  <c r="V99" i="13" s="1"/>
  <c r="M100" i="13"/>
  <c r="L100" i="13"/>
  <c r="T99" i="13" s="1"/>
  <c r="K100" i="13"/>
  <c r="S99" i="13" s="1"/>
  <c r="J100" i="13"/>
  <c r="W99" i="13"/>
  <c r="U99" i="13"/>
  <c r="O99" i="13"/>
  <c r="N99" i="13"/>
  <c r="M99" i="13"/>
  <c r="L99" i="13"/>
  <c r="T98" i="13" s="1"/>
  <c r="K99" i="13"/>
  <c r="J99" i="13"/>
  <c r="O98" i="13"/>
  <c r="N98" i="13"/>
  <c r="V98" i="13" s="1"/>
  <c r="M98" i="13"/>
  <c r="L98" i="13"/>
  <c r="K98" i="13"/>
  <c r="S98" i="13" s="1"/>
  <c r="J98" i="13"/>
  <c r="W97" i="13"/>
  <c r="O97" i="13"/>
  <c r="N97" i="13"/>
  <c r="V97" i="13" s="1"/>
  <c r="M97" i="13"/>
  <c r="U97" i="13" s="1"/>
  <c r="L97" i="13"/>
  <c r="T97" i="13" s="1"/>
  <c r="K97" i="13"/>
  <c r="S97" i="13" s="1"/>
  <c r="O103" i="14"/>
  <c r="W101" i="14" s="1"/>
  <c r="N103" i="14"/>
  <c r="V101" i="14" s="1"/>
  <c r="M103" i="14"/>
  <c r="U101" i="14" s="1"/>
  <c r="L103" i="14"/>
  <c r="T101" i="14" s="1"/>
  <c r="K103" i="14"/>
  <c r="J103" i="14"/>
  <c r="O102" i="14"/>
  <c r="N102" i="14"/>
  <c r="M102" i="14"/>
  <c r="L102" i="14"/>
  <c r="K102" i="14"/>
  <c r="J102" i="14"/>
  <c r="S101" i="14"/>
  <c r="O101" i="14"/>
  <c r="W100" i="14" s="1"/>
  <c r="N101" i="14"/>
  <c r="V100" i="14" s="1"/>
  <c r="M101" i="14"/>
  <c r="U100" i="14" s="1"/>
  <c r="L101" i="14"/>
  <c r="K101" i="14"/>
  <c r="J101" i="14"/>
  <c r="T100" i="14"/>
  <c r="S100" i="14"/>
  <c r="O100" i="14"/>
  <c r="N100" i="14"/>
  <c r="M100" i="14"/>
  <c r="U99" i="14" s="1"/>
  <c r="L100" i="14"/>
  <c r="T99" i="14" s="1"/>
  <c r="K100" i="14"/>
  <c r="S99" i="14" s="1"/>
  <c r="J100" i="14"/>
  <c r="W99" i="14"/>
  <c r="V99" i="14"/>
  <c r="O99" i="14"/>
  <c r="N99" i="14"/>
  <c r="M99" i="14"/>
  <c r="L99" i="14"/>
  <c r="K99" i="14"/>
  <c r="J99" i="14"/>
  <c r="U98" i="14"/>
  <c r="O98" i="14"/>
  <c r="W98" i="14" s="1"/>
  <c r="N98" i="14"/>
  <c r="V98" i="14" s="1"/>
  <c r="M98" i="14"/>
  <c r="L98" i="14"/>
  <c r="K98" i="14"/>
  <c r="J98" i="14"/>
  <c r="U97" i="14"/>
  <c r="T97" i="14"/>
  <c r="O97" i="14"/>
  <c r="W97" i="14" s="1"/>
  <c r="N97" i="14"/>
  <c r="V97" i="14" s="1"/>
  <c r="M97" i="14"/>
  <c r="L97" i="14"/>
  <c r="K97" i="14"/>
  <c r="S97" i="14" s="1"/>
  <c r="O103" i="15"/>
  <c r="W101" i="15" s="1"/>
  <c r="N103" i="15"/>
  <c r="V101" i="15" s="1"/>
  <c r="M103" i="15"/>
  <c r="U101" i="15" s="1"/>
  <c r="L103" i="15"/>
  <c r="T101" i="15" s="1"/>
  <c r="K103" i="15"/>
  <c r="S101" i="15" s="1"/>
  <c r="J103" i="15"/>
  <c r="O102" i="15"/>
  <c r="N102" i="15"/>
  <c r="M102" i="15"/>
  <c r="L102" i="15"/>
  <c r="K102" i="15"/>
  <c r="J102" i="15"/>
  <c r="O101" i="15"/>
  <c r="W100" i="15" s="1"/>
  <c r="N101" i="15"/>
  <c r="V100" i="15" s="1"/>
  <c r="M101" i="15"/>
  <c r="U100" i="15" s="1"/>
  <c r="L101" i="15"/>
  <c r="K101" i="15"/>
  <c r="J101" i="15"/>
  <c r="O100" i="15"/>
  <c r="W99" i="15" s="1"/>
  <c r="N100" i="15"/>
  <c r="V99" i="15" s="1"/>
  <c r="M100" i="15"/>
  <c r="U99" i="15" s="1"/>
  <c r="L100" i="15"/>
  <c r="T99" i="15" s="1"/>
  <c r="K100" i="15"/>
  <c r="S99" i="15" s="1"/>
  <c r="J100" i="15"/>
  <c r="O99" i="15"/>
  <c r="N99" i="15"/>
  <c r="M99" i="15"/>
  <c r="L99" i="15"/>
  <c r="K99" i="15"/>
  <c r="J99" i="15"/>
  <c r="O98" i="15"/>
  <c r="W98" i="15" s="1"/>
  <c r="N98" i="15"/>
  <c r="M98" i="15"/>
  <c r="U98" i="15" s="1"/>
  <c r="L98" i="15"/>
  <c r="K98" i="15"/>
  <c r="S98" i="15" s="1"/>
  <c r="J98" i="15"/>
  <c r="O97" i="15"/>
  <c r="W97" i="15" s="1"/>
  <c r="N97" i="15"/>
  <c r="V97" i="15" s="1"/>
  <c r="M97" i="15"/>
  <c r="U97" i="15" s="1"/>
  <c r="L97" i="15"/>
  <c r="T97" i="15" s="1"/>
  <c r="K97" i="15"/>
  <c r="S97" i="15" s="1"/>
  <c r="O103" i="16"/>
  <c r="W101" i="16" s="1"/>
  <c r="N103" i="16"/>
  <c r="V101" i="16" s="1"/>
  <c r="M103" i="16"/>
  <c r="U101" i="16" s="1"/>
  <c r="L103" i="16"/>
  <c r="T101" i="16" s="1"/>
  <c r="K103" i="16"/>
  <c r="S101" i="16" s="1"/>
  <c r="J103" i="16"/>
  <c r="O102" i="16"/>
  <c r="N102" i="16"/>
  <c r="M102" i="16"/>
  <c r="L102" i="16"/>
  <c r="K102" i="16"/>
  <c r="J102" i="16"/>
  <c r="O101" i="16"/>
  <c r="N101" i="16"/>
  <c r="V100" i="16" s="1"/>
  <c r="M101" i="16"/>
  <c r="L101" i="16"/>
  <c r="T100" i="16" s="1"/>
  <c r="K101" i="16"/>
  <c r="J101" i="16"/>
  <c r="S100" i="16"/>
  <c r="O100" i="16"/>
  <c r="W99" i="16" s="1"/>
  <c r="N100" i="16"/>
  <c r="M100" i="16"/>
  <c r="U99" i="16" s="1"/>
  <c r="L100" i="16"/>
  <c r="T99" i="16" s="1"/>
  <c r="K100" i="16"/>
  <c r="J100" i="16"/>
  <c r="V99" i="16"/>
  <c r="S99" i="16"/>
  <c r="O99" i="16"/>
  <c r="N99" i="16"/>
  <c r="M99" i="16"/>
  <c r="L99" i="16"/>
  <c r="K99" i="16"/>
  <c r="J99" i="16"/>
  <c r="O98" i="16"/>
  <c r="W98" i="16" s="1"/>
  <c r="N98" i="16"/>
  <c r="M98" i="16"/>
  <c r="U98" i="16" s="1"/>
  <c r="L98" i="16"/>
  <c r="K98" i="16"/>
  <c r="J98" i="16"/>
  <c r="U97" i="16"/>
  <c r="T97" i="16"/>
  <c r="S97" i="16"/>
  <c r="O97" i="16"/>
  <c r="W97" i="16" s="1"/>
  <c r="N97" i="16"/>
  <c r="V97" i="16" s="1"/>
  <c r="M97" i="16"/>
  <c r="L97" i="16"/>
  <c r="K97" i="16"/>
  <c r="O103" i="17"/>
  <c r="W101" i="17" s="1"/>
  <c r="N103" i="17"/>
  <c r="V101" i="17" s="1"/>
  <c r="M103" i="17"/>
  <c r="U101" i="17" s="1"/>
  <c r="L103" i="17"/>
  <c r="T101" i="17" s="1"/>
  <c r="K103" i="17"/>
  <c r="S101" i="17" s="1"/>
  <c r="J103" i="17"/>
  <c r="O102" i="17"/>
  <c r="N102" i="17"/>
  <c r="M102" i="17"/>
  <c r="L102" i="17"/>
  <c r="K102" i="17"/>
  <c r="J102" i="17"/>
  <c r="O101" i="17"/>
  <c r="W100" i="17" s="1"/>
  <c r="N101" i="17"/>
  <c r="V100" i="17" s="1"/>
  <c r="M101" i="17"/>
  <c r="U100" i="17" s="1"/>
  <c r="L101" i="17"/>
  <c r="T100" i="17" s="1"/>
  <c r="K101" i="17"/>
  <c r="S100" i="17" s="1"/>
  <c r="J101" i="17"/>
  <c r="O100" i="17"/>
  <c r="W99" i="17" s="1"/>
  <c r="N100" i="17"/>
  <c r="V99" i="17" s="1"/>
  <c r="M100" i="17"/>
  <c r="U99" i="17" s="1"/>
  <c r="L100" i="17"/>
  <c r="T99" i="17" s="1"/>
  <c r="K100" i="17"/>
  <c r="S99" i="17" s="1"/>
  <c r="J100" i="17"/>
  <c r="O99" i="17"/>
  <c r="N99" i="17"/>
  <c r="M99" i="17"/>
  <c r="L99" i="17"/>
  <c r="K99" i="17"/>
  <c r="J99" i="17"/>
  <c r="O98" i="17"/>
  <c r="W98" i="17" s="1"/>
  <c r="N98" i="17"/>
  <c r="M98" i="17"/>
  <c r="L98" i="17"/>
  <c r="K98" i="17"/>
  <c r="S98" i="17" s="1"/>
  <c r="J98" i="17"/>
  <c r="O97" i="17"/>
  <c r="W97" i="17" s="1"/>
  <c r="N97" i="17"/>
  <c r="V97" i="17" s="1"/>
  <c r="M97" i="17"/>
  <c r="U97" i="17" s="1"/>
  <c r="L97" i="17"/>
  <c r="T97" i="17" s="1"/>
  <c r="K97" i="17"/>
  <c r="S97" i="17" s="1"/>
  <c r="N88" i="13"/>
  <c r="V86" i="13" s="1"/>
  <c r="M88" i="13"/>
  <c r="U86" i="13" s="1"/>
  <c r="L88" i="13"/>
  <c r="T86" i="13" s="1"/>
  <c r="K88" i="13"/>
  <c r="J88" i="13"/>
  <c r="N87" i="13"/>
  <c r="M87" i="13"/>
  <c r="L87" i="13"/>
  <c r="T85" i="13" s="1"/>
  <c r="K87" i="13"/>
  <c r="J87" i="13"/>
  <c r="S86" i="13"/>
  <c r="N86" i="13"/>
  <c r="V85" i="13" s="1"/>
  <c r="M86" i="13"/>
  <c r="L86" i="13"/>
  <c r="K86" i="13"/>
  <c r="S85" i="13" s="1"/>
  <c r="J86" i="13"/>
  <c r="N85" i="13"/>
  <c r="V84" i="13" s="1"/>
  <c r="M85" i="13"/>
  <c r="L85" i="13"/>
  <c r="T84" i="13" s="1"/>
  <c r="K85" i="13"/>
  <c r="S84" i="13" s="1"/>
  <c r="J85" i="13"/>
  <c r="U84" i="13"/>
  <c r="N84" i="13"/>
  <c r="M84" i="13"/>
  <c r="L84" i="13"/>
  <c r="T83" i="13" s="1"/>
  <c r="K84" i="13"/>
  <c r="J84" i="13"/>
  <c r="S83" i="13"/>
  <c r="N83" i="13"/>
  <c r="V83" i="13" s="1"/>
  <c r="M83" i="13"/>
  <c r="L83" i="13"/>
  <c r="K83" i="13"/>
  <c r="J83" i="13"/>
  <c r="U82" i="13"/>
  <c r="N82" i="13"/>
  <c r="V82" i="13" s="1"/>
  <c r="M82" i="13"/>
  <c r="L82" i="13"/>
  <c r="T82" i="13" s="1"/>
  <c r="K82" i="13"/>
  <c r="S82" i="13" s="1"/>
  <c r="N88" i="14"/>
  <c r="V86" i="14" s="1"/>
  <c r="M88" i="14"/>
  <c r="L88" i="14"/>
  <c r="K88" i="14"/>
  <c r="J88" i="14"/>
  <c r="N87" i="14"/>
  <c r="M87" i="14"/>
  <c r="L87" i="14"/>
  <c r="K87" i="14"/>
  <c r="J87" i="14"/>
  <c r="U86" i="14"/>
  <c r="T86" i="14"/>
  <c r="S86" i="14"/>
  <c r="N86" i="14"/>
  <c r="M86" i="14"/>
  <c r="U85" i="14" s="1"/>
  <c r="L86" i="14"/>
  <c r="K86" i="14"/>
  <c r="J86" i="14"/>
  <c r="T85" i="14"/>
  <c r="S85" i="14"/>
  <c r="N85" i="14"/>
  <c r="V84" i="14" s="1"/>
  <c r="M85" i="14"/>
  <c r="U84" i="14" s="1"/>
  <c r="L85" i="14"/>
  <c r="T84" i="14" s="1"/>
  <c r="K85" i="14"/>
  <c r="J85" i="14"/>
  <c r="S84" i="14"/>
  <c r="N84" i="14"/>
  <c r="M84" i="14"/>
  <c r="L84" i="14"/>
  <c r="K84" i="14"/>
  <c r="J84" i="14"/>
  <c r="T83" i="14"/>
  <c r="N83" i="14"/>
  <c r="M83" i="14"/>
  <c r="U83" i="14" s="1"/>
  <c r="L83" i="14"/>
  <c r="K83" i="14"/>
  <c r="S83" i="14" s="1"/>
  <c r="J83" i="14"/>
  <c r="N82" i="14"/>
  <c r="V82" i="14" s="1"/>
  <c r="M82" i="14"/>
  <c r="U82" i="14" s="1"/>
  <c r="L82" i="14"/>
  <c r="T82" i="14" s="1"/>
  <c r="K82" i="14"/>
  <c r="S82" i="14" s="1"/>
  <c r="N88" i="15"/>
  <c r="V86" i="15" s="1"/>
  <c r="M88" i="15"/>
  <c r="L88" i="15"/>
  <c r="K88" i="15"/>
  <c r="S86" i="15" s="1"/>
  <c r="J88" i="15"/>
  <c r="N87" i="15"/>
  <c r="M87" i="15"/>
  <c r="L87" i="15"/>
  <c r="K87" i="15"/>
  <c r="J87" i="15"/>
  <c r="U86" i="15"/>
  <c r="T86" i="15"/>
  <c r="N86" i="15"/>
  <c r="V85" i="15" s="1"/>
  <c r="M86" i="15"/>
  <c r="L86" i="15"/>
  <c r="K86" i="15"/>
  <c r="S85" i="15" s="1"/>
  <c r="J86" i="15"/>
  <c r="U85" i="15"/>
  <c r="N85" i="15"/>
  <c r="V84" i="15" s="1"/>
  <c r="M85" i="15"/>
  <c r="U84" i="15" s="1"/>
  <c r="L85" i="15"/>
  <c r="T84" i="15" s="1"/>
  <c r="K85" i="15"/>
  <c r="J85" i="15"/>
  <c r="S84" i="15"/>
  <c r="N84" i="15"/>
  <c r="M84" i="15"/>
  <c r="L84" i="15"/>
  <c r="K84" i="15"/>
  <c r="J84" i="15"/>
  <c r="N83" i="15"/>
  <c r="M83" i="15"/>
  <c r="L83" i="15"/>
  <c r="T83" i="15" s="1"/>
  <c r="K83" i="15"/>
  <c r="S83" i="15" s="1"/>
  <c r="J83" i="15"/>
  <c r="V82" i="15"/>
  <c r="N82" i="15"/>
  <c r="M82" i="15"/>
  <c r="U82" i="15" s="1"/>
  <c r="L82" i="15"/>
  <c r="T82" i="15" s="1"/>
  <c r="K82" i="15"/>
  <c r="S82" i="15" s="1"/>
  <c r="N88" i="16"/>
  <c r="V86" i="16" s="1"/>
  <c r="M88" i="16"/>
  <c r="U86" i="16" s="1"/>
  <c r="L88" i="16"/>
  <c r="T86" i="16" s="1"/>
  <c r="K88" i="16"/>
  <c r="S86" i="16" s="1"/>
  <c r="J88" i="16"/>
  <c r="N87" i="16"/>
  <c r="M87" i="16"/>
  <c r="L87" i="16"/>
  <c r="K87" i="16"/>
  <c r="J87" i="16"/>
  <c r="N86" i="16"/>
  <c r="M86" i="16"/>
  <c r="L86" i="16"/>
  <c r="K86" i="16"/>
  <c r="J86" i="16"/>
  <c r="T85" i="16"/>
  <c r="N85" i="16"/>
  <c r="M85" i="16"/>
  <c r="U84" i="16" s="1"/>
  <c r="L85" i="16"/>
  <c r="T84" i="16" s="1"/>
  <c r="K85" i="16"/>
  <c r="J85" i="16"/>
  <c r="V84" i="16"/>
  <c r="S84" i="16"/>
  <c r="N84" i="16"/>
  <c r="M84" i="16"/>
  <c r="L84" i="16"/>
  <c r="K84" i="16"/>
  <c r="J84" i="16"/>
  <c r="U83" i="16"/>
  <c r="N83" i="16"/>
  <c r="M83" i="16"/>
  <c r="L83" i="16"/>
  <c r="T83" i="16" s="1"/>
  <c r="K83" i="16"/>
  <c r="J83" i="16"/>
  <c r="S82" i="16"/>
  <c r="N82" i="16"/>
  <c r="V82" i="16" s="1"/>
  <c r="M82" i="16"/>
  <c r="U82" i="16" s="1"/>
  <c r="L82" i="16"/>
  <c r="T82" i="16" s="1"/>
  <c r="K82" i="16"/>
  <c r="N88" i="17"/>
  <c r="V86" i="17" s="1"/>
  <c r="M88" i="17"/>
  <c r="U86" i="17" s="1"/>
  <c r="L88" i="17"/>
  <c r="K88" i="17"/>
  <c r="J88" i="17"/>
  <c r="N87" i="17"/>
  <c r="M87" i="17"/>
  <c r="L87" i="17"/>
  <c r="K87" i="17"/>
  <c r="J87" i="17"/>
  <c r="T86" i="17"/>
  <c r="S86" i="17"/>
  <c r="N86" i="17"/>
  <c r="M86" i="17"/>
  <c r="U85" i="17" s="1"/>
  <c r="L86" i="17"/>
  <c r="T85" i="17" s="1"/>
  <c r="K86" i="17"/>
  <c r="S85" i="17" s="1"/>
  <c r="J86" i="17"/>
  <c r="N85" i="17"/>
  <c r="V84" i="17" s="1"/>
  <c r="M85" i="17"/>
  <c r="U84" i="17" s="1"/>
  <c r="L85" i="17"/>
  <c r="K85" i="17"/>
  <c r="S84" i="17" s="1"/>
  <c r="J85" i="17"/>
  <c r="T84" i="17"/>
  <c r="N84" i="17"/>
  <c r="M84" i="17"/>
  <c r="L84" i="17"/>
  <c r="T83" i="17" s="1"/>
  <c r="K84" i="17"/>
  <c r="J84" i="17"/>
  <c r="N83" i="17"/>
  <c r="M83" i="17"/>
  <c r="L83" i="17"/>
  <c r="K83" i="17"/>
  <c r="J83" i="17"/>
  <c r="V82" i="17"/>
  <c r="U82" i="17"/>
  <c r="N82" i="17"/>
  <c r="M82" i="17"/>
  <c r="L82" i="17"/>
  <c r="T82" i="17" s="1"/>
  <c r="K82" i="17"/>
  <c r="S82" i="17" s="1"/>
  <c r="N73" i="13"/>
  <c r="V71" i="13" s="1"/>
  <c r="M73" i="13"/>
  <c r="U71" i="13" s="1"/>
  <c r="L73" i="13"/>
  <c r="T71" i="13" s="1"/>
  <c r="K73" i="13"/>
  <c r="S71" i="13" s="1"/>
  <c r="J73" i="13"/>
  <c r="N72" i="13"/>
  <c r="M72" i="13"/>
  <c r="U70" i="13" s="1"/>
  <c r="L72" i="13"/>
  <c r="T70" i="13" s="1"/>
  <c r="K72" i="13"/>
  <c r="J72" i="13"/>
  <c r="N71" i="13"/>
  <c r="V70" i="13" s="1"/>
  <c r="M71" i="13"/>
  <c r="L71" i="13"/>
  <c r="K71" i="13"/>
  <c r="J71" i="13"/>
  <c r="S70" i="13"/>
  <c r="N70" i="13"/>
  <c r="M70" i="13"/>
  <c r="U69" i="13" s="1"/>
  <c r="L70" i="13"/>
  <c r="K70" i="13"/>
  <c r="S69" i="13" s="1"/>
  <c r="J70" i="13"/>
  <c r="V69" i="13"/>
  <c r="T69" i="13"/>
  <c r="N69" i="13"/>
  <c r="M69" i="13"/>
  <c r="L69" i="13"/>
  <c r="K69" i="13"/>
  <c r="J69" i="13"/>
  <c r="N68" i="13"/>
  <c r="V68" i="13" s="1"/>
  <c r="M68" i="13"/>
  <c r="L68" i="13"/>
  <c r="K68" i="13"/>
  <c r="S68" i="13" s="1"/>
  <c r="J68" i="13"/>
  <c r="T67" i="13"/>
  <c r="N67" i="13"/>
  <c r="V67" i="13" s="1"/>
  <c r="M67" i="13"/>
  <c r="U67" i="13" s="1"/>
  <c r="L67" i="13"/>
  <c r="K67" i="13"/>
  <c r="S67" i="13" s="1"/>
  <c r="N73" i="14"/>
  <c r="V71" i="14" s="1"/>
  <c r="M73" i="14"/>
  <c r="U71" i="14" s="1"/>
  <c r="L73" i="14"/>
  <c r="K73" i="14"/>
  <c r="J73" i="14"/>
  <c r="N72" i="14"/>
  <c r="V70" i="14" s="1"/>
  <c r="M72" i="14"/>
  <c r="L72" i="14"/>
  <c r="K72" i="14"/>
  <c r="S70" i="14" s="1"/>
  <c r="J72" i="14"/>
  <c r="T71" i="14"/>
  <c r="S71" i="14"/>
  <c r="N71" i="14"/>
  <c r="M71" i="14"/>
  <c r="U70" i="14" s="1"/>
  <c r="L71" i="14"/>
  <c r="K71" i="14"/>
  <c r="J71" i="14"/>
  <c r="N70" i="14"/>
  <c r="M70" i="14"/>
  <c r="U69" i="14" s="1"/>
  <c r="L70" i="14"/>
  <c r="T69" i="14" s="1"/>
  <c r="K70" i="14"/>
  <c r="S69" i="14" s="1"/>
  <c r="J70" i="14"/>
  <c r="V69" i="14"/>
  <c r="N69" i="14"/>
  <c r="M69" i="14"/>
  <c r="L69" i="14"/>
  <c r="K69" i="14"/>
  <c r="J69" i="14"/>
  <c r="V68" i="14"/>
  <c r="U68" i="14"/>
  <c r="N68" i="14"/>
  <c r="M68" i="14"/>
  <c r="L68" i="14"/>
  <c r="T68" i="14" s="1"/>
  <c r="K68" i="14"/>
  <c r="S68" i="14" s="1"/>
  <c r="J68" i="14"/>
  <c r="N67" i="14"/>
  <c r="V67" i="14" s="1"/>
  <c r="M67" i="14"/>
  <c r="U67" i="14" s="1"/>
  <c r="L67" i="14"/>
  <c r="T67" i="14" s="1"/>
  <c r="K67" i="14"/>
  <c r="S67" i="14" s="1"/>
  <c r="N73" i="15"/>
  <c r="M73" i="15"/>
  <c r="U71" i="15" s="1"/>
  <c r="L73" i="15"/>
  <c r="T71" i="15" s="1"/>
  <c r="K73" i="15"/>
  <c r="S71" i="15" s="1"/>
  <c r="J73" i="15"/>
  <c r="N72" i="15"/>
  <c r="M72" i="15"/>
  <c r="L72" i="15"/>
  <c r="K72" i="15"/>
  <c r="J72" i="15"/>
  <c r="V71" i="15"/>
  <c r="N71" i="15"/>
  <c r="M71" i="15"/>
  <c r="L71" i="15"/>
  <c r="T70" i="15" s="1"/>
  <c r="K71" i="15"/>
  <c r="S70" i="15" s="1"/>
  <c r="J71" i="15"/>
  <c r="N70" i="15"/>
  <c r="V69" i="15" s="1"/>
  <c r="M70" i="15"/>
  <c r="U69" i="15" s="1"/>
  <c r="L70" i="15"/>
  <c r="T69" i="15" s="1"/>
  <c r="K70" i="15"/>
  <c r="S69" i="15" s="1"/>
  <c r="J70" i="15"/>
  <c r="N69" i="15"/>
  <c r="V68" i="15" s="1"/>
  <c r="M69" i="15"/>
  <c r="L69" i="15"/>
  <c r="K69" i="15"/>
  <c r="J69" i="15"/>
  <c r="N68" i="15"/>
  <c r="M68" i="15"/>
  <c r="U68" i="15" s="1"/>
  <c r="L68" i="15"/>
  <c r="K68" i="15"/>
  <c r="J68" i="15"/>
  <c r="N67" i="15"/>
  <c r="V67" i="15" s="1"/>
  <c r="M67" i="15"/>
  <c r="U67" i="15" s="1"/>
  <c r="L67" i="15"/>
  <c r="T67" i="15" s="1"/>
  <c r="K67" i="15"/>
  <c r="S67" i="15" s="1"/>
  <c r="N73" i="16"/>
  <c r="M73" i="16"/>
  <c r="L73" i="16"/>
  <c r="T71" i="16" s="1"/>
  <c r="K73" i="16"/>
  <c r="S71" i="16" s="1"/>
  <c r="J73" i="16"/>
  <c r="N72" i="16"/>
  <c r="M72" i="16"/>
  <c r="L72" i="16"/>
  <c r="K72" i="16"/>
  <c r="J72" i="16"/>
  <c r="V71" i="16"/>
  <c r="U71" i="16"/>
  <c r="N71" i="16"/>
  <c r="V70" i="16" s="1"/>
  <c r="M71" i="16"/>
  <c r="U70" i="16" s="1"/>
  <c r="L71" i="16"/>
  <c r="K71" i="16"/>
  <c r="S70" i="16" s="1"/>
  <c r="J71" i="16"/>
  <c r="N70" i="16"/>
  <c r="V69" i="16" s="1"/>
  <c r="M70" i="16"/>
  <c r="U69" i="16" s="1"/>
  <c r="L70" i="16"/>
  <c r="T69" i="16" s="1"/>
  <c r="K70" i="16"/>
  <c r="J70" i="16"/>
  <c r="S69" i="16"/>
  <c r="N69" i="16"/>
  <c r="M69" i="16"/>
  <c r="L69" i="16"/>
  <c r="K69" i="16"/>
  <c r="J69" i="16"/>
  <c r="N68" i="16"/>
  <c r="M68" i="16"/>
  <c r="L68" i="16"/>
  <c r="T68" i="16" s="1"/>
  <c r="K68" i="16"/>
  <c r="J68" i="16"/>
  <c r="U67" i="16"/>
  <c r="T67" i="16"/>
  <c r="N67" i="16"/>
  <c r="V67" i="16" s="1"/>
  <c r="M67" i="16"/>
  <c r="L67" i="16"/>
  <c r="K67" i="16"/>
  <c r="S67" i="16" s="1"/>
  <c r="N73" i="17"/>
  <c r="V71" i="17" s="1"/>
  <c r="M73" i="17"/>
  <c r="U71" i="17" s="1"/>
  <c r="L73" i="17"/>
  <c r="T71" i="17" s="1"/>
  <c r="K73" i="17"/>
  <c r="S71" i="17" s="1"/>
  <c r="J73" i="17"/>
  <c r="N72" i="17"/>
  <c r="M72" i="17"/>
  <c r="L72" i="17"/>
  <c r="T70" i="17" s="1"/>
  <c r="K72" i="17"/>
  <c r="J72" i="17"/>
  <c r="N71" i="17"/>
  <c r="V70" i="17" s="1"/>
  <c r="M71" i="17"/>
  <c r="U70" i="17" s="1"/>
  <c r="L71" i="17"/>
  <c r="K71" i="17"/>
  <c r="J71" i="17"/>
  <c r="S70" i="17"/>
  <c r="N70" i="17"/>
  <c r="V69" i="17" s="1"/>
  <c r="M70" i="17"/>
  <c r="U69" i="17" s="1"/>
  <c r="L70" i="17"/>
  <c r="T69" i="17" s="1"/>
  <c r="K70" i="17"/>
  <c r="S69" i="17" s="1"/>
  <c r="J70" i="17"/>
  <c r="N69" i="17"/>
  <c r="M69" i="17"/>
  <c r="L69" i="17"/>
  <c r="T68" i="17" s="1"/>
  <c r="K69" i="17"/>
  <c r="J69" i="17"/>
  <c r="N68" i="17"/>
  <c r="M68" i="17"/>
  <c r="U68" i="17" s="1"/>
  <c r="L68" i="17"/>
  <c r="K68" i="17"/>
  <c r="J68" i="17"/>
  <c r="V67" i="17"/>
  <c r="U67" i="17"/>
  <c r="T67" i="17"/>
  <c r="N67" i="17"/>
  <c r="M67" i="17"/>
  <c r="L67" i="17"/>
  <c r="K67" i="17"/>
  <c r="S67" i="17" s="1"/>
  <c r="M58" i="13"/>
  <c r="U56" i="13" s="1"/>
  <c r="L58" i="13"/>
  <c r="T56" i="13" s="1"/>
  <c r="K58" i="13"/>
  <c r="S56" i="13" s="1"/>
  <c r="J58" i="13"/>
  <c r="M57" i="13"/>
  <c r="L57" i="13"/>
  <c r="K57" i="13"/>
  <c r="J57" i="13"/>
  <c r="M56" i="13"/>
  <c r="U55" i="13" s="1"/>
  <c r="L56" i="13"/>
  <c r="T55" i="13" s="1"/>
  <c r="K56" i="13"/>
  <c r="S55" i="13" s="1"/>
  <c r="J56" i="13"/>
  <c r="M55" i="13"/>
  <c r="L55" i="13"/>
  <c r="T54" i="13" s="1"/>
  <c r="K55" i="13"/>
  <c r="S54" i="13" s="1"/>
  <c r="J55" i="13"/>
  <c r="U54" i="13"/>
  <c r="M54" i="13"/>
  <c r="L54" i="13"/>
  <c r="K54" i="13"/>
  <c r="J54" i="13"/>
  <c r="M53" i="13"/>
  <c r="U53" i="13" s="1"/>
  <c r="L53" i="13"/>
  <c r="T53" i="13" s="1"/>
  <c r="K53" i="13"/>
  <c r="J53" i="13"/>
  <c r="M52" i="13"/>
  <c r="U52" i="13" s="1"/>
  <c r="L52" i="13"/>
  <c r="T52" i="13" s="1"/>
  <c r="K52" i="13"/>
  <c r="S52" i="13" s="1"/>
  <c r="M58" i="14"/>
  <c r="L58" i="14"/>
  <c r="T56" i="14" s="1"/>
  <c r="K58" i="14"/>
  <c r="S56" i="14" s="1"/>
  <c r="J58" i="14"/>
  <c r="M57" i="14"/>
  <c r="L57" i="14"/>
  <c r="K57" i="14"/>
  <c r="J57" i="14"/>
  <c r="U56" i="14"/>
  <c r="M56" i="14"/>
  <c r="U55" i="14" s="1"/>
  <c r="L56" i="14"/>
  <c r="K56" i="14"/>
  <c r="S55" i="14" s="1"/>
  <c r="J56" i="14"/>
  <c r="M55" i="14"/>
  <c r="U54" i="14" s="1"/>
  <c r="L55" i="14"/>
  <c r="T54" i="14" s="1"/>
  <c r="K55" i="14"/>
  <c r="S54" i="14" s="1"/>
  <c r="J55" i="14"/>
  <c r="M54" i="14"/>
  <c r="L54" i="14"/>
  <c r="K54" i="14"/>
  <c r="J54" i="14"/>
  <c r="M53" i="14"/>
  <c r="U53" i="14" s="1"/>
  <c r="L53" i="14"/>
  <c r="T53" i="14" s="1"/>
  <c r="K53" i="14"/>
  <c r="J53" i="14"/>
  <c r="M52" i="14"/>
  <c r="U52" i="14" s="1"/>
  <c r="L52" i="14"/>
  <c r="T52" i="14" s="1"/>
  <c r="K52" i="14"/>
  <c r="S52" i="14" s="1"/>
  <c r="M58" i="15"/>
  <c r="U56" i="15" s="1"/>
  <c r="L58" i="15"/>
  <c r="T56" i="15" s="1"/>
  <c r="K58" i="15"/>
  <c r="S56" i="15" s="1"/>
  <c r="J58" i="15"/>
  <c r="M57" i="15"/>
  <c r="L57" i="15"/>
  <c r="K57" i="15"/>
  <c r="J57" i="15"/>
  <c r="M56" i="15"/>
  <c r="U55" i="15" s="1"/>
  <c r="L56" i="15"/>
  <c r="K56" i="15"/>
  <c r="J56" i="15"/>
  <c r="M55" i="15"/>
  <c r="U54" i="15" s="1"/>
  <c r="L55" i="15"/>
  <c r="T54" i="15" s="1"/>
  <c r="K55" i="15"/>
  <c r="J55" i="15"/>
  <c r="S54" i="15"/>
  <c r="M54" i="15"/>
  <c r="L54" i="15"/>
  <c r="K54" i="15"/>
  <c r="J54" i="15"/>
  <c r="M53" i="15"/>
  <c r="U53" i="15" s="1"/>
  <c r="L53" i="15"/>
  <c r="K53" i="15"/>
  <c r="S53" i="15" s="1"/>
  <c r="J53" i="15"/>
  <c r="T52" i="15"/>
  <c r="M52" i="15"/>
  <c r="U52" i="15" s="1"/>
  <c r="L52" i="15"/>
  <c r="K52" i="15"/>
  <c r="S52" i="15" s="1"/>
  <c r="M58" i="16"/>
  <c r="U56" i="16" s="1"/>
  <c r="L58" i="16"/>
  <c r="K58" i="16"/>
  <c r="S56" i="16" s="1"/>
  <c r="J58" i="16"/>
  <c r="M57" i="16"/>
  <c r="L57" i="16"/>
  <c r="T55" i="16" s="1"/>
  <c r="K57" i="16"/>
  <c r="J57" i="16"/>
  <c r="T56" i="16"/>
  <c r="M56" i="16"/>
  <c r="L56" i="16"/>
  <c r="K56" i="16"/>
  <c r="S55" i="16" s="1"/>
  <c r="J56" i="16"/>
  <c r="M55" i="16"/>
  <c r="U54" i="16" s="1"/>
  <c r="L55" i="16"/>
  <c r="T54" i="16" s="1"/>
  <c r="K55" i="16"/>
  <c r="S54" i="16" s="1"/>
  <c r="J55" i="16"/>
  <c r="M54" i="16"/>
  <c r="L54" i="16"/>
  <c r="K54" i="16"/>
  <c r="J54" i="16"/>
  <c r="M53" i="16"/>
  <c r="U53" i="16" s="1"/>
  <c r="L53" i="16"/>
  <c r="K53" i="16"/>
  <c r="J53" i="16"/>
  <c r="S52" i="16"/>
  <c r="M52" i="16"/>
  <c r="U52" i="16" s="1"/>
  <c r="L52" i="16"/>
  <c r="T52" i="16" s="1"/>
  <c r="K52" i="16"/>
  <c r="M58" i="17"/>
  <c r="L58" i="17"/>
  <c r="T56" i="17" s="1"/>
  <c r="K58" i="17"/>
  <c r="J58" i="17"/>
  <c r="M57" i="17"/>
  <c r="L57" i="17"/>
  <c r="K57" i="17"/>
  <c r="J57" i="17"/>
  <c r="U56" i="17"/>
  <c r="S56" i="17"/>
  <c r="M56" i="17"/>
  <c r="L56" i="17"/>
  <c r="T55" i="17" s="1"/>
  <c r="K56" i="17"/>
  <c r="S55" i="17" s="1"/>
  <c r="J56" i="17"/>
  <c r="M55" i="17"/>
  <c r="U54" i="17" s="1"/>
  <c r="L55" i="17"/>
  <c r="T54" i="17" s="1"/>
  <c r="K55" i="17"/>
  <c r="S54" i="17" s="1"/>
  <c r="J55" i="17"/>
  <c r="M54" i="17"/>
  <c r="L54" i="17"/>
  <c r="K54" i="17"/>
  <c r="J54" i="17"/>
  <c r="M53" i="17"/>
  <c r="U53" i="17" s="1"/>
  <c r="L53" i="17"/>
  <c r="K53" i="17"/>
  <c r="J53" i="17"/>
  <c r="U52" i="17"/>
  <c r="M52" i="17"/>
  <c r="L52" i="17"/>
  <c r="T52" i="17" s="1"/>
  <c r="K52" i="17"/>
  <c r="S52" i="17" s="1"/>
  <c r="N43" i="13"/>
  <c r="M43" i="13"/>
  <c r="U41" i="13" s="1"/>
  <c r="L43" i="13"/>
  <c r="T41" i="13" s="1"/>
  <c r="K43" i="13"/>
  <c r="S41" i="13" s="1"/>
  <c r="J43" i="13"/>
  <c r="N42" i="13"/>
  <c r="M42" i="13"/>
  <c r="L42" i="13"/>
  <c r="K42" i="13"/>
  <c r="J42" i="13"/>
  <c r="V41" i="13"/>
  <c r="N41" i="13"/>
  <c r="V40" i="13" s="1"/>
  <c r="M41" i="13"/>
  <c r="U40" i="13" s="1"/>
  <c r="L41" i="13"/>
  <c r="K41" i="13"/>
  <c r="J41" i="13"/>
  <c r="S40" i="13"/>
  <c r="N40" i="13"/>
  <c r="M40" i="13"/>
  <c r="U39" i="13" s="1"/>
  <c r="L40" i="13"/>
  <c r="T39" i="13" s="1"/>
  <c r="K40" i="13"/>
  <c r="S39" i="13" s="1"/>
  <c r="J40" i="13"/>
  <c r="V39" i="13"/>
  <c r="N39" i="13"/>
  <c r="M39" i="13"/>
  <c r="L39" i="13"/>
  <c r="K39" i="13"/>
  <c r="S38" i="13" s="1"/>
  <c r="J39" i="13"/>
  <c r="N38" i="13"/>
  <c r="V38" i="13" s="1"/>
  <c r="M38" i="13"/>
  <c r="L38" i="13"/>
  <c r="K38" i="13"/>
  <c r="J38" i="13"/>
  <c r="V37" i="13"/>
  <c r="T37" i="13"/>
  <c r="N37" i="13"/>
  <c r="M37" i="13"/>
  <c r="U37" i="13" s="1"/>
  <c r="L37" i="13"/>
  <c r="K37" i="13"/>
  <c r="S37" i="13" s="1"/>
  <c r="N43" i="14"/>
  <c r="V41" i="14" s="1"/>
  <c r="M43" i="14"/>
  <c r="U41" i="14" s="1"/>
  <c r="L43" i="14"/>
  <c r="T41" i="14" s="1"/>
  <c r="K43" i="14"/>
  <c r="S41" i="14" s="1"/>
  <c r="J43" i="14"/>
  <c r="N42" i="14"/>
  <c r="M42" i="14"/>
  <c r="L42" i="14"/>
  <c r="K42" i="14"/>
  <c r="S40" i="14" s="1"/>
  <c r="J42" i="14"/>
  <c r="N41" i="14"/>
  <c r="M41" i="14"/>
  <c r="U40" i="14" s="1"/>
  <c r="L41" i="14"/>
  <c r="T40" i="14" s="1"/>
  <c r="K41" i="14"/>
  <c r="J41" i="14"/>
  <c r="N40" i="14"/>
  <c r="V39" i="14" s="1"/>
  <c r="M40" i="14"/>
  <c r="U39" i="14" s="1"/>
  <c r="L40" i="14"/>
  <c r="T39" i="14" s="1"/>
  <c r="K40" i="14"/>
  <c r="S39" i="14" s="1"/>
  <c r="J40" i="14"/>
  <c r="N39" i="14"/>
  <c r="M39" i="14"/>
  <c r="L39" i="14"/>
  <c r="T38" i="14" s="1"/>
  <c r="K39" i="14"/>
  <c r="S38" i="14" s="1"/>
  <c r="J39" i="14"/>
  <c r="N38" i="14"/>
  <c r="M38" i="14"/>
  <c r="L38" i="14"/>
  <c r="K38" i="14"/>
  <c r="J38" i="14"/>
  <c r="V37" i="14"/>
  <c r="T37" i="14"/>
  <c r="N37" i="14"/>
  <c r="M37" i="14"/>
  <c r="U37" i="14" s="1"/>
  <c r="L37" i="14"/>
  <c r="K37" i="14"/>
  <c r="S37" i="14" s="1"/>
  <c r="N43" i="15"/>
  <c r="V41" i="15" s="1"/>
  <c r="M43" i="15"/>
  <c r="U41" i="15" s="1"/>
  <c r="L43" i="15"/>
  <c r="K43" i="15"/>
  <c r="S41" i="15" s="1"/>
  <c r="J43" i="15"/>
  <c r="N42" i="15"/>
  <c r="M42" i="15"/>
  <c r="L42" i="15"/>
  <c r="K42" i="15"/>
  <c r="J42" i="15"/>
  <c r="T41" i="15"/>
  <c r="N41" i="15"/>
  <c r="M41" i="15"/>
  <c r="L41" i="15"/>
  <c r="T40" i="15" s="1"/>
  <c r="K41" i="15"/>
  <c r="S40" i="15" s="1"/>
  <c r="J41" i="15"/>
  <c r="U40" i="15"/>
  <c r="N40" i="15"/>
  <c r="V39" i="15" s="1"/>
  <c r="M40" i="15"/>
  <c r="U39" i="15" s="1"/>
  <c r="L40" i="15"/>
  <c r="T39" i="15" s="1"/>
  <c r="K40" i="15"/>
  <c r="S39" i="15" s="1"/>
  <c r="J40" i="15"/>
  <c r="N39" i="15"/>
  <c r="V38" i="15" s="1"/>
  <c r="M39" i="15"/>
  <c r="L39" i="15"/>
  <c r="K39" i="15"/>
  <c r="J39" i="15"/>
  <c r="N38" i="15"/>
  <c r="M38" i="15"/>
  <c r="L38" i="15"/>
  <c r="K38" i="15"/>
  <c r="S38" i="15" s="1"/>
  <c r="J38" i="15"/>
  <c r="V37" i="15"/>
  <c r="N37" i="15"/>
  <c r="M37" i="15"/>
  <c r="U37" i="15" s="1"/>
  <c r="L37" i="15"/>
  <c r="T37" i="15" s="1"/>
  <c r="K37" i="15"/>
  <c r="S37" i="15" s="1"/>
  <c r="N43" i="16"/>
  <c r="M43" i="16"/>
  <c r="U41" i="16" s="1"/>
  <c r="L43" i="16"/>
  <c r="T41" i="16" s="1"/>
  <c r="K43" i="16"/>
  <c r="S41" i="16" s="1"/>
  <c r="J43" i="16"/>
  <c r="N42" i="16"/>
  <c r="M42" i="16"/>
  <c r="L42" i="16"/>
  <c r="K42" i="16"/>
  <c r="J42" i="16"/>
  <c r="V41" i="16"/>
  <c r="N41" i="16"/>
  <c r="V40" i="16" s="1"/>
  <c r="M41" i="16"/>
  <c r="L41" i="16"/>
  <c r="K41" i="16"/>
  <c r="S40" i="16" s="1"/>
  <c r="J41" i="16"/>
  <c r="N40" i="16"/>
  <c r="V39" i="16" s="1"/>
  <c r="M40" i="16"/>
  <c r="U39" i="16" s="1"/>
  <c r="L40" i="16"/>
  <c r="T39" i="16" s="1"/>
  <c r="K40" i="16"/>
  <c r="S39" i="16" s="1"/>
  <c r="J40" i="16"/>
  <c r="N39" i="16"/>
  <c r="M39" i="16"/>
  <c r="L39" i="16"/>
  <c r="K39" i="16"/>
  <c r="J39" i="16"/>
  <c r="V38" i="16"/>
  <c r="N38" i="16"/>
  <c r="M38" i="16"/>
  <c r="U38" i="16" s="1"/>
  <c r="L38" i="16"/>
  <c r="T38" i="16" s="1"/>
  <c r="K38" i="16"/>
  <c r="J38" i="16"/>
  <c r="N37" i="16"/>
  <c r="V37" i="16" s="1"/>
  <c r="M37" i="16"/>
  <c r="U37" i="16" s="1"/>
  <c r="L37" i="16"/>
  <c r="T37" i="16" s="1"/>
  <c r="K37" i="16"/>
  <c r="S37" i="16" s="1"/>
  <c r="N43" i="17"/>
  <c r="V41" i="17" s="1"/>
  <c r="M43" i="17"/>
  <c r="U41" i="17" s="1"/>
  <c r="L43" i="17"/>
  <c r="T41" i="17" s="1"/>
  <c r="K43" i="17"/>
  <c r="S41" i="17" s="1"/>
  <c r="J43" i="17"/>
  <c r="N42" i="17"/>
  <c r="M42" i="17"/>
  <c r="L42" i="17"/>
  <c r="K42" i="17"/>
  <c r="J42" i="17"/>
  <c r="N41" i="17"/>
  <c r="V40" i="17" s="1"/>
  <c r="M41" i="17"/>
  <c r="L41" i="17"/>
  <c r="T40" i="17" s="1"/>
  <c r="K41" i="17"/>
  <c r="J41" i="17"/>
  <c r="N40" i="17"/>
  <c r="V39" i="17" s="1"/>
  <c r="M40" i="17"/>
  <c r="L40" i="17"/>
  <c r="K40" i="17"/>
  <c r="S39" i="17" s="1"/>
  <c r="J40" i="17"/>
  <c r="U39" i="17"/>
  <c r="T39" i="17"/>
  <c r="N39" i="17"/>
  <c r="M39" i="17"/>
  <c r="L39" i="17"/>
  <c r="K39" i="17"/>
  <c r="J39" i="17"/>
  <c r="N38" i="17"/>
  <c r="M38" i="17"/>
  <c r="U38" i="17" s="1"/>
  <c r="L38" i="17"/>
  <c r="K38" i="17"/>
  <c r="J38" i="17"/>
  <c r="N37" i="17"/>
  <c r="V37" i="17" s="1"/>
  <c r="M37" i="17"/>
  <c r="U37" i="17" s="1"/>
  <c r="L37" i="17"/>
  <c r="T37" i="17" s="1"/>
  <c r="K37" i="17"/>
  <c r="S37" i="17" s="1"/>
  <c r="O28" i="13"/>
  <c r="N28" i="13"/>
  <c r="V26" i="13" s="1"/>
  <c r="M28" i="13"/>
  <c r="U26" i="13" s="1"/>
  <c r="L28" i="13"/>
  <c r="T26" i="13" s="1"/>
  <c r="K28" i="13"/>
  <c r="S26" i="13" s="1"/>
  <c r="J28" i="13"/>
  <c r="O27" i="13"/>
  <c r="N27" i="13"/>
  <c r="M27" i="13"/>
  <c r="L27" i="13"/>
  <c r="T25" i="13" s="1"/>
  <c r="K27" i="13"/>
  <c r="J27" i="13"/>
  <c r="W26" i="13"/>
  <c r="O26" i="13"/>
  <c r="N26" i="13"/>
  <c r="V25" i="13" s="1"/>
  <c r="M26" i="13"/>
  <c r="L26" i="13"/>
  <c r="K26" i="13"/>
  <c r="S25" i="13" s="1"/>
  <c r="J26" i="13"/>
  <c r="O25" i="13"/>
  <c r="N25" i="13"/>
  <c r="V24" i="13" s="1"/>
  <c r="M25" i="13"/>
  <c r="L25" i="13"/>
  <c r="K25" i="13"/>
  <c r="S24" i="13" s="1"/>
  <c r="J25" i="13"/>
  <c r="W24" i="13"/>
  <c r="U24" i="13"/>
  <c r="T24" i="13"/>
  <c r="O24" i="13"/>
  <c r="N24" i="13"/>
  <c r="M24" i="13"/>
  <c r="L24" i="13"/>
  <c r="K24" i="13"/>
  <c r="J24" i="13"/>
  <c r="O23" i="13"/>
  <c r="W23" i="13" s="1"/>
  <c r="N23" i="13"/>
  <c r="V23" i="13" s="1"/>
  <c r="M23" i="13"/>
  <c r="L23" i="13"/>
  <c r="K23" i="13"/>
  <c r="J23" i="13"/>
  <c r="W22" i="13"/>
  <c r="U22" i="13"/>
  <c r="T22" i="13"/>
  <c r="O22" i="13"/>
  <c r="N22" i="13"/>
  <c r="V22" i="13" s="1"/>
  <c r="M22" i="13"/>
  <c r="L22" i="13"/>
  <c r="K22" i="13"/>
  <c r="S22" i="13" s="1"/>
  <c r="O28" i="14"/>
  <c r="W26" i="14" s="1"/>
  <c r="N28" i="14"/>
  <c r="V26" i="14" s="1"/>
  <c r="M28" i="14"/>
  <c r="U26" i="14" s="1"/>
  <c r="L28" i="14"/>
  <c r="K28" i="14"/>
  <c r="S26" i="14" s="1"/>
  <c r="J28" i="14"/>
  <c r="O27" i="14"/>
  <c r="N27" i="14"/>
  <c r="M27" i="14"/>
  <c r="L27" i="14"/>
  <c r="T25" i="14" s="1"/>
  <c r="K27" i="14"/>
  <c r="J27" i="14"/>
  <c r="T26" i="14"/>
  <c r="O26" i="14"/>
  <c r="W25" i="14" s="1"/>
  <c r="N26" i="14"/>
  <c r="V25" i="14" s="1"/>
  <c r="M26" i="14"/>
  <c r="U25" i="14" s="1"/>
  <c r="L26" i="14"/>
  <c r="K26" i="14"/>
  <c r="J26" i="14"/>
  <c r="O25" i="14"/>
  <c r="W24" i="14" s="1"/>
  <c r="N25" i="14"/>
  <c r="V24" i="14" s="1"/>
  <c r="M25" i="14"/>
  <c r="U24" i="14" s="1"/>
  <c r="L25" i="14"/>
  <c r="T24" i="14" s="1"/>
  <c r="K25" i="14"/>
  <c r="S24" i="14" s="1"/>
  <c r="J25" i="14"/>
  <c r="O24" i="14"/>
  <c r="N24" i="14"/>
  <c r="V23" i="14" s="1"/>
  <c r="M24" i="14"/>
  <c r="L24" i="14"/>
  <c r="K24" i="14"/>
  <c r="J24" i="14"/>
  <c r="T23" i="14"/>
  <c r="O23" i="14"/>
  <c r="W23" i="14" s="1"/>
  <c r="N23" i="14"/>
  <c r="M23" i="14"/>
  <c r="L23" i="14"/>
  <c r="K23" i="14"/>
  <c r="S23" i="14" s="1"/>
  <c r="J23" i="14"/>
  <c r="O22" i="14"/>
  <c r="W22" i="14" s="1"/>
  <c r="N22" i="14"/>
  <c r="V22" i="14" s="1"/>
  <c r="M22" i="14"/>
  <c r="U22" i="14" s="1"/>
  <c r="L22" i="14"/>
  <c r="T22" i="14" s="1"/>
  <c r="K22" i="14"/>
  <c r="S22" i="14" s="1"/>
  <c r="O28" i="15"/>
  <c r="W26" i="15" s="1"/>
  <c r="N28" i="15"/>
  <c r="M28" i="15"/>
  <c r="L28" i="15"/>
  <c r="T26" i="15" s="1"/>
  <c r="K28" i="15"/>
  <c r="S26" i="15" s="1"/>
  <c r="J28" i="15"/>
  <c r="O27" i="15"/>
  <c r="N27" i="15"/>
  <c r="V25" i="15" s="1"/>
  <c r="M27" i="15"/>
  <c r="U25" i="15" s="1"/>
  <c r="L27" i="15"/>
  <c r="K27" i="15"/>
  <c r="J27" i="15"/>
  <c r="V26" i="15"/>
  <c r="U26" i="15"/>
  <c r="O26" i="15"/>
  <c r="W25" i="15" s="1"/>
  <c r="N26" i="15"/>
  <c r="M26" i="15"/>
  <c r="L26" i="15"/>
  <c r="T25" i="15" s="1"/>
  <c r="K26" i="15"/>
  <c r="S25" i="15" s="1"/>
  <c r="J26" i="15"/>
  <c r="O25" i="15"/>
  <c r="W24" i="15" s="1"/>
  <c r="N25" i="15"/>
  <c r="V24" i="15" s="1"/>
  <c r="M25" i="15"/>
  <c r="U24" i="15" s="1"/>
  <c r="L25" i="15"/>
  <c r="T24" i="15" s="1"/>
  <c r="K25" i="15"/>
  <c r="S24" i="15" s="1"/>
  <c r="J25" i="15"/>
  <c r="O24" i="15"/>
  <c r="N24" i="15"/>
  <c r="M24" i="15"/>
  <c r="L24" i="15"/>
  <c r="K24" i="15"/>
  <c r="J24" i="15"/>
  <c r="V23" i="15"/>
  <c r="O23" i="15"/>
  <c r="N23" i="15"/>
  <c r="M23" i="15"/>
  <c r="L23" i="15"/>
  <c r="T23" i="15" s="1"/>
  <c r="K23" i="15"/>
  <c r="S23" i="15" s="1"/>
  <c r="J23" i="15"/>
  <c r="S22" i="15"/>
  <c r="O22" i="15"/>
  <c r="W22" i="15" s="1"/>
  <c r="N22" i="15"/>
  <c r="V22" i="15" s="1"/>
  <c r="M22" i="15"/>
  <c r="U22" i="15" s="1"/>
  <c r="L22" i="15"/>
  <c r="T22" i="15" s="1"/>
  <c r="K22" i="15"/>
  <c r="O28" i="16"/>
  <c r="N28" i="16"/>
  <c r="V26" i="16" s="1"/>
  <c r="M28" i="16"/>
  <c r="L28" i="16"/>
  <c r="T26" i="16" s="1"/>
  <c r="K28" i="16"/>
  <c r="S26" i="16" s="1"/>
  <c r="J28" i="16"/>
  <c r="O27" i="16"/>
  <c r="W25" i="16" s="1"/>
  <c r="N27" i="16"/>
  <c r="M27" i="16"/>
  <c r="L27" i="16"/>
  <c r="K27" i="16"/>
  <c r="J27" i="16"/>
  <c r="W26" i="16"/>
  <c r="U26" i="16"/>
  <c r="O26" i="16"/>
  <c r="N26" i="16"/>
  <c r="V25" i="16" s="1"/>
  <c r="M26" i="16"/>
  <c r="U25" i="16" s="1"/>
  <c r="L26" i="16"/>
  <c r="K26" i="16"/>
  <c r="J26" i="16"/>
  <c r="O25" i="16"/>
  <c r="W24" i="16" s="1"/>
  <c r="N25" i="16"/>
  <c r="V24" i="16" s="1"/>
  <c r="M25" i="16"/>
  <c r="L25" i="16"/>
  <c r="K25" i="16"/>
  <c r="S24" i="16" s="1"/>
  <c r="J25" i="16"/>
  <c r="U24" i="16"/>
  <c r="T24" i="16"/>
  <c r="O24" i="16"/>
  <c r="W23" i="16" s="1"/>
  <c r="N24" i="16"/>
  <c r="M24" i="16"/>
  <c r="L24" i="16"/>
  <c r="K24" i="16"/>
  <c r="J24" i="16"/>
  <c r="O23" i="16"/>
  <c r="N23" i="16"/>
  <c r="V23" i="16" s="1"/>
  <c r="M23" i="16"/>
  <c r="L23" i="16"/>
  <c r="K23" i="16"/>
  <c r="S23" i="16" s="1"/>
  <c r="J23" i="16"/>
  <c r="U22" i="16"/>
  <c r="O22" i="16"/>
  <c r="W22" i="16" s="1"/>
  <c r="N22" i="16"/>
  <c r="V22" i="16" s="1"/>
  <c r="M22" i="16"/>
  <c r="L22" i="16"/>
  <c r="T22" i="16" s="1"/>
  <c r="K22" i="16"/>
  <c r="S22" i="16" s="1"/>
  <c r="O28" i="17"/>
  <c r="W26" i="17" s="1"/>
  <c r="N28" i="17"/>
  <c r="V26" i="17" s="1"/>
  <c r="M28" i="17"/>
  <c r="U26" i="17" s="1"/>
  <c r="L28" i="17"/>
  <c r="T26" i="17" s="1"/>
  <c r="K28" i="17"/>
  <c r="S26" i="17" s="1"/>
  <c r="J28" i="17"/>
  <c r="O27" i="17"/>
  <c r="N27" i="17"/>
  <c r="M27" i="17"/>
  <c r="L27" i="17"/>
  <c r="K27" i="17"/>
  <c r="J27" i="17"/>
  <c r="O26" i="17"/>
  <c r="N26" i="17"/>
  <c r="V25" i="17" s="1"/>
  <c r="M26" i="17"/>
  <c r="L26" i="17"/>
  <c r="K26" i="17"/>
  <c r="S25" i="17" s="1"/>
  <c r="J26" i="17"/>
  <c r="T25" i="17"/>
  <c r="O25" i="17"/>
  <c r="N25" i="17"/>
  <c r="V24" i="17" s="1"/>
  <c r="M25" i="17"/>
  <c r="U24" i="17" s="1"/>
  <c r="L25" i="17"/>
  <c r="K25" i="17"/>
  <c r="S24" i="17" s="1"/>
  <c r="J25" i="17"/>
  <c r="W24" i="17"/>
  <c r="T24" i="17"/>
  <c r="O24" i="17"/>
  <c r="N24" i="17"/>
  <c r="M24" i="17"/>
  <c r="L24" i="17"/>
  <c r="K24" i="17"/>
  <c r="S23" i="17" s="1"/>
  <c r="J24" i="17"/>
  <c r="O23" i="17"/>
  <c r="N23" i="17"/>
  <c r="V23" i="17" s="1"/>
  <c r="M23" i="17"/>
  <c r="L23" i="17"/>
  <c r="K23" i="17"/>
  <c r="J23" i="17"/>
  <c r="W22" i="17"/>
  <c r="T22" i="17"/>
  <c r="O22" i="17"/>
  <c r="N22" i="17"/>
  <c r="V22" i="17" s="1"/>
  <c r="M22" i="17"/>
  <c r="U22" i="17" s="1"/>
  <c r="L22" i="17"/>
  <c r="K22" i="17"/>
  <c r="S22" i="17" s="1"/>
  <c r="W9" i="13"/>
  <c r="W9" i="14"/>
  <c r="W9" i="15"/>
  <c r="V7" i="13"/>
  <c r="V7" i="14"/>
  <c r="V9" i="15"/>
  <c r="V11" i="17"/>
  <c r="U8" i="13"/>
  <c r="U11" i="14"/>
  <c r="U8" i="14"/>
  <c r="U7" i="16"/>
  <c r="U7" i="17"/>
  <c r="T11" i="13"/>
  <c r="T9" i="13"/>
  <c r="T11" i="15"/>
  <c r="T11" i="16"/>
  <c r="T11" i="17"/>
  <c r="T7" i="17"/>
  <c r="S11" i="14"/>
  <c r="S11" i="16"/>
  <c r="S9" i="17"/>
  <c r="S8" i="13"/>
  <c r="S7" i="14"/>
  <c r="S7" i="15"/>
  <c r="O13" i="13"/>
  <c r="W11" i="13" s="1"/>
  <c r="N13" i="13"/>
  <c r="V11" i="13" s="1"/>
  <c r="M13" i="13"/>
  <c r="U11" i="13" s="1"/>
  <c r="L13" i="13"/>
  <c r="O12" i="13"/>
  <c r="N12" i="13"/>
  <c r="V10" i="13" s="1"/>
  <c r="M12" i="13"/>
  <c r="L12" i="13"/>
  <c r="T10" i="13" s="1"/>
  <c r="O11" i="13"/>
  <c r="W10" i="13" s="1"/>
  <c r="N11" i="13"/>
  <c r="M11" i="13"/>
  <c r="U10" i="13" s="1"/>
  <c r="L11" i="13"/>
  <c r="O10" i="13"/>
  <c r="N10" i="13"/>
  <c r="V9" i="13" s="1"/>
  <c r="M10" i="13"/>
  <c r="U9" i="13" s="1"/>
  <c r="L10" i="13"/>
  <c r="O9" i="13"/>
  <c r="N9" i="13"/>
  <c r="M9" i="13"/>
  <c r="L9" i="13"/>
  <c r="O8" i="13"/>
  <c r="N8" i="13"/>
  <c r="V8" i="13" s="1"/>
  <c r="M8" i="13"/>
  <c r="L8" i="13"/>
  <c r="T8" i="13" s="1"/>
  <c r="O13" i="14"/>
  <c r="W11" i="14" s="1"/>
  <c r="N13" i="14"/>
  <c r="V11" i="14" s="1"/>
  <c r="M13" i="14"/>
  <c r="L13" i="14"/>
  <c r="T11" i="14" s="1"/>
  <c r="O12" i="14"/>
  <c r="N12" i="14"/>
  <c r="V10" i="14" s="1"/>
  <c r="M12" i="14"/>
  <c r="L12" i="14"/>
  <c r="T10" i="14" s="1"/>
  <c r="O11" i="14"/>
  <c r="W10" i="14" s="1"/>
  <c r="N11" i="14"/>
  <c r="M11" i="14"/>
  <c r="U10" i="14" s="1"/>
  <c r="L11" i="14"/>
  <c r="O10" i="14"/>
  <c r="N10" i="14"/>
  <c r="V9" i="14" s="1"/>
  <c r="M10" i="14"/>
  <c r="U9" i="14" s="1"/>
  <c r="L10" i="14"/>
  <c r="T9" i="14" s="1"/>
  <c r="O9" i="14"/>
  <c r="N9" i="14"/>
  <c r="M9" i="14"/>
  <c r="L9" i="14"/>
  <c r="O8" i="14"/>
  <c r="N8" i="14"/>
  <c r="V8" i="14" s="1"/>
  <c r="M8" i="14"/>
  <c r="L8" i="14"/>
  <c r="T8" i="14" s="1"/>
  <c r="O13" i="15"/>
  <c r="W11" i="15" s="1"/>
  <c r="N13" i="15"/>
  <c r="V11" i="15" s="1"/>
  <c r="M13" i="15"/>
  <c r="U11" i="15" s="1"/>
  <c r="L13" i="15"/>
  <c r="O12" i="15"/>
  <c r="N12" i="15"/>
  <c r="V10" i="15" s="1"/>
  <c r="M12" i="15"/>
  <c r="L12" i="15"/>
  <c r="T10" i="15" s="1"/>
  <c r="O11" i="15"/>
  <c r="W10" i="15" s="1"/>
  <c r="N11" i="15"/>
  <c r="M11" i="15"/>
  <c r="U10" i="15" s="1"/>
  <c r="L11" i="15"/>
  <c r="O10" i="15"/>
  <c r="N10" i="15"/>
  <c r="M10" i="15"/>
  <c r="U9" i="15" s="1"/>
  <c r="L10" i="15"/>
  <c r="T9" i="15" s="1"/>
  <c r="O9" i="15"/>
  <c r="W8" i="15" s="1"/>
  <c r="N9" i="15"/>
  <c r="M9" i="15"/>
  <c r="U8" i="15" s="1"/>
  <c r="L9" i="15"/>
  <c r="O8" i="15"/>
  <c r="N8" i="15"/>
  <c r="V8" i="15" s="1"/>
  <c r="M8" i="15"/>
  <c r="L8" i="15"/>
  <c r="T8" i="15" s="1"/>
  <c r="O13" i="16"/>
  <c r="W11" i="16" s="1"/>
  <c r="N13" i="16"/>
  <c r="V11" i="16" s="1"/>
  <c r="M13" i="16"/>
  <c r="U11" i="16" s="1"/>
  <c r="L13" i="16"/>
  <c r="O12" i="16"/>
  <c r="N12" i="16"/>
  <c r="M12" i="16"/>
  <c r="L12" i="16"/>
  <c r="T10" i="16" s="1"/>
  <c r="O11" i="16"/>
  <c r="W10" i="16" s="1"/>
  <c r="N11" i="16"/>
  <c r="M11" i="16"/>
  <c r="U10" i="16" s="1"/>
  <c r="L11" i="16"/>
  <c r="O10" i="16"/>
  <c r="W9" i="16" s="1"/>
  <c r="N10" i="16"/>
  <c r="V9" i="16" s="1"/>
  <c r="M10" i="16"/>
  <c r="U9" i="16" s="1"/>
  <c r="L10" i="16"/>
  <c r="T9" i="16" s="1"/>
  <c r="O9" i="16"/>
  <c r="W8" i="16" s="1"/>
  <c r="N9" i="16"/>
  <c r="M9" i="16"/>
  <c r="L9" i="16"/>
  <c r="O8" i="16"/>
  <c r="N8" i="16"/>
  <c r="V8" i="16" s="1"/>
  <c r="M8" i="16"/>
  <c r="U8" i="16" s="1"/>
  <c r="L8" i="16"/>
  <c r="T8" i="16" s="1"/>
  <c r="O13" i="17"/>
  <c r="W11" i="17" s="1"/>
  <c r="N13" i="17"/>
  <c r="M13" i="17"/>
  <c r="U11" i="17" s="1"/>
  <c r="L13" i="17"/>
  <c r="O12" i="17"/>
  <c r="N12" i="17"/>
  <c r="M12" i="17"/>
  <c r="L12" i="17"/>
  <c r="O11" i="17"/>
  <c r="W10" i="17" s="1"/>
  <c r="N11" i="17"/>
  <c r="M11" i="17"/>
  <c r="U10" i="17" s="1"/>
  <c r="L11" i="17"/>
  <c r="O10" i="17"/>
  <c r="W9" i="17" s="1"/>
  <c r="N10" i="17"/>
  <c r="V9" i="17" s="1"/>
  <c r="M10" i="17"/>
  <c r="U9" i="17" s="1"/>
  <c r="L10" i="17"/>
  <c r="T9" i="17" s="1"/>
  <c r="O9" i="17"/>
  <c r="W8" i="17" s="1"/>
  <c r="N9" i="17"/>
  <c r="M9" i="17"/>
  <c r="L9" i="17"/>
  <c r="O8" i="17"/>
  <c r="N8" i="17"/>
  <c r="V8" i="17" s="1"/>
  <c r="M8" i="17"/>
  <c r="U8" i="17" s="1"/>
  <c r="L8" i="17"/>
  <c r="T8" i="17" s="1"/>
  <c r="K13" i="13"/>
  <c r="S11" i="13" s="1"/>
  <c r="K13" i="14"/>
  <c r="K13" i="15"/>
  <c r="S11" i="15" s="1"/>
  <c r="K13" i="16"/>
  <c r="K13" i="17"/>
  <c r="S11" i="17" s="1"/>
  <c r="K12" i="13"/>
  <c r="K12" i="14"/>
  <c r="S10" i="14" s="1"/>
  <c r="K12" i="15"/>
  <c r="S10" i="15" s="1"/>
  <c r="K12" i="16"/>
  <c r="K12" i="17"/>
  <c r="K11" i="13"/>
  <c r="S10" i="13" s="1"/>
  <c r="K11" i="14"/>
  <c r="K11" i="15"/>
  <c r="K11" i="16"/>
  <c r="S10" i="16" s="1"/>
  <c r="K11" i="17"/>
  <c r="S10" i="17" s="1"/>
  <c r="K10" i="13"/>
  <c r="S9" i="13" s="1"/>
  <c r="K10" i="14"/>
  <c r="S9" i="14" s="1"/>
  <c r="K10" i="15"/>
  <c r="S9" i="15" s="1"/>
  <c r="K10" i="16"/>
  <c r="S9" i="16" s="1"/>
  <c r="K10" i="17"/>
  <c r="K9" i="13"/>
  <c r="K9" i="14"/>
  <c r="K9" i="15"/>
  <c r="S8" i="15" s="1"/>
  <c r="K9" i="16"/>
  <c r="K9" i="17"/>
  <c r="K8" i="13"/>
  <c r="K8" i="14"/>
  <c r="S8" i="14" s="1"/>
  <c r="K8" i="15"/>
  <c r="K8" i="16"/>
  <c r="K8" i="17"/>
  <c r="S8" i="17" s="1"/>
  <c r="O7" i="13"/>
  <c r="W7" i="13" s="1"/>
  <c r="O7" i="14"/>
  <c r="W7" i="14" s="1"/>
  <c r="O7" i="15"/>
  <c r="W7" i="15" s="1"/>
  <c r="O7" i="16"/>
  <c r="W7" i="16" s="1"/>
  <c r="O7" i="17"/>
  <c r="W7" i="17" s="1"/>
  <c r="N7" i="13"/>
  <c r="N7" i="14"/>
  <c r="N7" i="15"/>
  <c r="V7" i="15" s="1"/>
  <c r="N7" i="16"/>
  <c r="V7" i="16" s="1"/>
  <c r="N7" i="17"/>
  <c r="V7" i="17" s="1"/>
  <c r="M7" i="13"/>
  <c r="U7" i="13" s="1"/>
  <c r="M7" i="14"/>
  <c r="U7" i="14" s="1"/>
  <c r="M7" i="15"/>
  <c r="U7" i="15" s="1"/>
  <c r="M7" i="16"/>
  <c r="M7" i="17"/>
  <c r="L7" i="13"/>
  <c r="T7" i="13" s="1"/>
  <c r="L7" i="14"/>
  <c r="T7" i="14" s="1"/>
  <c r="L7" i="15"/>
  <c r="T7" i="15" s="1"/>
  <c r="L7" i="16"/>
  <c r="T7" i="16" s="1"/>
  <c r="L7" i="17"/>
  <c r="K7" i="13"/>
  <c r="S7" i="13" s="1"/>
  <c r="K7" i="14"/>
  <c r="K7" i="15"/>
  <c r="K7" i="16"/>
  <c r="S7" i="16" s="1"/>
  <c r="K7" i="17"/>
  <c r="S7" i="17" s="1"/>
  <c r="J13" i="13"/>
  <c r="J13" i="14"/>
  <c r="J13" i="15"/>
  <c r="J13" i="16"/>
  <c r="J13" i="17"/>
  <c r="J12" i="13"/>
  <c r="J12" i="14"/>
  <c r="J12" i="15"/>
  <c r="J12" i="16"/>
  <c r="J12" i="17"/>
  <c r="J11" i="13"/>
  <c r="J11" i="14"/>
  <c r="J11" i="15"/>
  <c r="J11" i="16"/>
  <c r="J11" i="17"/>
  <c r="J10" i="13"/>
  <c r="J10" i="14"/>
  <c r="J10" i="15"/>
  <c r="J10" i="16"/>
  <c r="J10" i="17"/>
  <c r="J9" i="13"/>
  <c r="J9" i="14"/>
  <c r="J9" i="15"/>
  <c r="J9" i="16"/>
  <c r="J9" i="17"/>
  <c r="J8" i="13"/>
  <c r="J8" i="14"/>
  <c r="J8" i="15"/>
  <c r="J8" i="16"/>
  <c r="J8" i="17"/>
  <c r="O115" i="9"/>
  <c r="N115" i="9"/>
  <c r="V113" i="9" s="1"/>
  <c r="M115" i="9"/>
  <c r="U113" i="9" s="1"/>
  <c r="L115" i="9"/>
  <c r="K115" i="9"/>
  <c r="O114" i="9"/>
  <c r="W113" i="9" s="1"/>
  <c r="N114" i="9"/>
  <c r="M114" i="9"/>
  <c r="L114" i="9"/>
  <c r="K114" i="9"/>
  <c r="T113" i="9"/>
  <c r="O113" i="9"/>
  <c r="N113" i="9"/>
  <c r="M113" i="9"/>
  <c r="L113" i="9"/>
  <c r="K113" i="9"/>
  <c r="W112" i="9"/>
  <c r="V112" i="9"/>
  <c r="O112" i="9"/>
  <c r="N112" i="9"/>
  <c r="M112" i="9"/>
  <c r="U112" i="9" s="1"/>
  <c r="L112" i="9"/>
  <c r="K112" i="9"/>
  <c r="O111" i="9"/>
  <c r="W111" i="9" s="1"/>
  <c r="N111" i="9"/>
  <c r="V111" i="9" s="1"/>
  <c r="M111" i="9"/>
  <c r="U111" i="9" s="1"/>
  <c r="L111" i="9"/>
  <c r="T111" i="9" s="1"/>
  <c r="K111" i="9"/>
  <c r="S111" i="9" s="1"/>
  <c r="N102" i="9"/>
  <c r="M102" i="9"/>
  <c r="L102" i="9"/>
  <c r="K102" i="9"/>
  <c r="S100" i="9" s="1"/>
  <c r="W100" i="9"/>
  <c r="N101" i="9"/>
  <c r="V100" i="9" s="1"/>
  <c r="M101" i="9"/>
  <c r="U100" i="9" s="1"/>
  <c r="L101" i="9"/>
  <c r="T100" i="9" s="1"/>
  <c r="K101" i="9"/>
  <c r="N100" i="9"/>
  <c r="M100" i="9"/>
  <c r="L100" i="9"/>
  <c r="K100" i="9"/>
  <c r="W99" i="9"/>
  <c r="N99" i="9"/>
  <c r="M99" i="9"/>
  <c r="U99" i="9" s="1"/>
  <c r="L99" i="9"/>
  <c r="T99" i="9" s="1"/>
  <c r="K99" i="9"/>
  <c r="S99" i="9" s="1"/>
  <c r="W98" i="9"/>
  <c r="N98" i="9"/>
  <c r="V98" i="9" s="1"/>
  <c r="M98" i="9"/>
  <c r="U98" i="9" s="1"/>
  <c r="L98" i="9"/>
  <c r="T98" i="9" s="1"/>
  <c r="K98" i="9"/>
  <c r="S98" i="9" s="1"/>
  <c r="O89" i="9"/>
  <c r="N89" i="9"/>
  <c r="V87" i="9" s="1"/>
  <c r="M89" i="9"/>
  <c r="U87" i="9" s="1"/>
  <c r="L89" i="9"/>
  <c r="T87" i="9" s="1"/>
  <c r="K89" i="9"/>
  <c r="O88" i="9"/>
  <c r="N88" i="9"/>
  <c r="M88" i="9"/>
  <c r="L88" i="9"/>
  <c r="K88" i="9"/>
  <c r="O87" i="9"/>
  <c r="N87" i="9"/>
  <c r="M87" i="9"/>
  <c r="L87" i="9"/>
  <c r="K87" i="9"/>
  <c r="V86" i="9"/>
  <c r="O86" i="9"/>
  <c r="W86" i="9" s="1"/>
  <c r="N86" i="9"/>
  <c r="M86" i="9"/>
  <c r="L86" i="9"/>
  <c r="K86" i="9"/>
  <c r="S86" i="9" s="1"/>
  <c r="S85" i="9"/>
  <c r="O85" i="9"/>
  <c r="W85" i="9" s="1"/>
  <c r="N85" i="9"/>
  <c r="V85" i="9" s="1"/>
  <c r="M85" i="9"/>
  <c r="U85" i="9" s="1"/>
  <c r="L85" i="9"/>
  <c r="T85" i="9" s="1"/>
  <c r="K85" i="9"/>
  <c r="N76" i="9"/>
  <c r="M76" i="9"/>
  <c r="L76" i="9"/>
  <c r="K76" i="9"/>
  <c r="N75" i="9"/>
  <c r="V74" i="9" s="1"/>
  <c r="M75" i="9"/>
  <c r="L75" i="9"/>
  <c r="T74" i="9" s="1"/>
  <c r="K75" i="9"/>
  <c r="S74" i="9"/>
  <c r="N74" i="9"/>
  <c r="M74" i="9"/>
  <c r="L74" i="9"/>
  <c r="K74" i="9"/>
  <c r="V73" i="9"/>
  <c r="N73" i="9"/>
  <c r="M73" i="9"/>
  <c r="U73" i="9" s="1"/>
  <c r="L73" i="9"/>
  <c r="T73" i="9" s="1"/>
  <c r="K73" i="9"/>
  <c r="S72" i="9"/>
  <c r="N72" i="9"/>
  <c r="V72" i="9" s="1"/>
  <c r="M72" i="9"/>
  <c r="U72" i="9" s="1"/>
  <c r="L72" i="9"/>
  <c r="T72" i="9" s="1"/>
  <c r="K72" i="9"/>
  <c r="N63" i="9"/>
  <c r="M63" i="9"/>
  <c r="L63" i="9"/>
  <c r="T61" i="9" s="1"/>
  <c r="K63" i="9"/>
  <c r="S61" i="9" s="1"/>
  <c r="N62" i="9"/>
  <c r="V61" i="9" s="1"/>
  <c r="M62" i="9"/>
  <c r="L62" i="9"/>
  <c r="K62" i="9"/>
  <c r="N61" i="9"/>
  <c r="M61" i="9"/>
  <c r="L61" i="9"/>
  <c r="K61" i="9"/>
  <c r="N60" i="9"/>
  <c r="V60" i="9" s="1"/>
  <c r="M60" i="9"/>
  <c r="L60" i="9"/>
  <c r="K60" i="9"/>
  <c r="N59" i="9"/>
  <c r="V59" i="9" s="1"/>
  <c r="M59" i="9"/>
  <c r="U59" i="9" s="1"/>
  <c r="L59" i="9"/>
  <c r="T59" i="9" s="1"/>
  <c r="K59" i="9"/>
  <c r="S59" i="9" s="1"/>
  <c r="N50" i="9"/>
  <c r="M50" i="9"/>
  <c r="L50" i="9"/>
  <c r="K50" i="9"/>
  <c r="N49" i="9"/>
  <c r="M49" i="9"/>
  <c r="U48" i="9" s="1"/>
  <c r="L49" i="9"/>
  <c r="T48" i="9" s="1"/>
  <c r="K49" i="9"/>
  <c r="N48" i="9"/>
  <c r="M48" i="9"/>
  <c r="L48" i="9"/>
  <c r="K48" i="9"/>
  <c r="T47" i="9"/>
  <c r="N47" i="9"/>
  <c r="M47" i="9"/>
  <c r="L47" i="9"/>
  <c r="K47" i="9"/>
  <c r="N46" i="9"/>
  <c r="M46" i="9"/>
  <c r="U46" i="9" s="1"/>
  <c r="L46" i="9"/>
  <c r="T46" i="9" s="1"/>
  <c r="K46" i="9"/>
  <c r="S46" i="9" s="1"/>
  <c r="N37" i="9"/>
  <c r="M37" i="9"/>
  <c r="L37" i="9"/>
  <c r="K37" i="9"/>
  <c r="N36" i="9"/>
  <c r="V35" i="9" s="1"/>
  <c r="M36" i="9"/>
  <c r="L36" i="9"/>
  <c r="T35" i="9" s="1"/>
  <c r="K36" i="9"/>
  <c r="S35" i="9"/>
  <c r="N35" i="9"/>
  <c r="M35" i="9"/>
  <c r="L35" i="9"/>
  <c r="T34" i="9" s="1"/>
  <c r="K35" i="9"/>
  <c r="V34" i="9"/>
  <c r="U34" i="9"/>
  <c r="N34" i="9"/>
  <c r="M34" i="9"/>
  <c r="L34" i="9"/>
  <c r="K34" i="9"/>
  <c r="S34" i="9" s="1"/>
  <c r="N33" i="9"/>
  <c r="V33" i="9" s="1"/>
  <c r="M33" i="9"/>
  <c r="U33" i="9" s="1"/>
  <c r="L33" i="9"/>
  <c r="T33" i="9" s="1"/>
  <c r="K33" i="9"/>
  <c r="S33" i="9" s="1"/>
  <c r="T22" i="9"/>
  <c r="S22" i="9"/>
  <c r="T21" i="9"/>
  <c r="W8" i="9"/>
  <c r="W7" i="9"/>
  <c r="V7" i="9"/>
  <c r="U9" i="9"/>
  <c r="U7" i="9"/>
  <c r="T8" i="9"/>
  <c r="T7" i="9"/>
  <c r="N24" i="9"/>
  <c r="M24" i="9"/>
  <c r="U22" i="9" s="1"/>
  <c r="L24" i="9"/>
  <c r="K24" i="9"/>
  <c r="N23" i="9"/>
  <c r="V22" i="9" s="1"/>
  <c r="M23" i="9"/>
  <c r="L23" i="9"/>
  <c r="K23" i="9"/>
  <c r="N22" i="9"/>
  <c r="M22" i="9"/>
  <c r="U21" i="9" s="1"/>
  <c r="L22" i="9"/>
  <c r="K22" i="9"/>
  <c r="S21" i="9" s="1"/>
  <c r="N21" i="9"/>
  <c r="V21" i="9" s="1"/>
  <c r="M21" i="9"/>
  <c r="L21" i="9"/>
  <c r="K21" i="9"/>
  <c r="N20" i="9"/>
  <c r="V20" i="9" s="1"/>
  <c r="M20" i="9"/>
  <c r="U20" i="9" s="1"/>
  <c r="L20" i="9"/>
  <c r="T20" i="9" s="1"/>
  <c r="K20" i="9"/>
  <c r="S20" i="9" s="1"/>
  <c r="O11" i="9"/>
  <c r="W9" i="9" s="1"/>
  <c r="O10" i="9"/>
  <c r="O9" i="9"/>
  <c r="O8" i="9"/>
  <c r="O7" i="9"/>
  <c r="N11" i="9"/>
  <c r="V9" i="9" s="1"/>
  <c r="N10" i="9"/>
  <c r="N9" i="9"/>
  <c r="N8" i="9"/>
  <c r="V8" i="9" s="1"/>
  <c r="N7" i="9"/>
  <c r="M11" i="9"/>
  <c r="M10" i="9"/>
  <c r="M9" i="9"/>
  <c r="M8" i="9"/>
  <c r="U8" i="9" s="1"/>
  <c r="M7" i="9"/>
  <c r="L11" i="9"/>
  <c r="L10" i="9"/>
  <c r="T9" i="9" s="1"/>
  <c r="L9" i="9"/>
  <c r="L8" i="9"/>
  <c r="L7" i="9"/>
  <c r="K11" i="9"/>
  <c r="K10" i="9"/>
  <c r="K9" i="9"/>
  <c r="K8" i="9"/>
  <c r="S8" i="9" s="1"/>
  <c r="K7" i="9"/>
  <c r="S7" i="9" s="1"/>
  <c r="U47" i="9" l="1"/>
  <c r="V99" i="9"/>
  <c r="S8" i="16"/>
  <c r="W8" i="14"/>
  <c r="W8" i="13"/>
  <c r="S9" i="9"/>
  <c r="S73" i="9"/>
  <c r="U74" i="9"/>
  <c r="T10" i="17"/>
  <c r="U23" i="15"/>
  <c r="S48" i="9"/>
  <c r="U61" i="9"/>
  <c r="V40" i="15"/>
  <c r="U35" i="9"/>
  <c r="S60" i="9"/>
  <c r="S113" i="9"/>
  <c r="V10" i="17"/>
  <c r="V10" i="16"/>
  <c r="U38" i="14"/>
  <c r="U38" i="13"/>
  <c r="T23" i="17"/>
  <c r="W25" i="13"/>
  <c r="V38" i="17"/>
  <c r="U40" i="17"/>
  <c r="V38" i="14"/>
  <c r="S53" i="13"/>
  <c r="U68" i="16"/>
  <c r="U70" i="15"/>
  <c r="T70" i="14"/>
  <c r="U83" i="17"/>
  <c r="W23" i="15"/>
  <c r="V40" i="14"/>
  <c r="T40" i="13"/>
  <c r="V70" i="15"/>
  <c r="U68" i="13"/>
  <c r="S83" i="17"/>
  <c r="W100" i="16"/>
  <c r="S25" i="16"/>
  <c r="S23" i="13"/>
  <c r="S38" i="16"/>
  <c r="U38" i="15"/>
  <c r="U23" i="17"/>
  <c r="U25" i="17"/>
  <c r="T25" i="16"/>
  <c r="U23" i="14"/>
  <c r="T38" i="15"/>
  <c r="S68" i="17"/>
  <c r="S85" i="16"/>
  <c r="V83" i="14"/>
  <c r="T100" i="13"/>
  <c r="S47" i="9"/>
  <c r="T60" i="9"/>
  <c r="T86" i="9"/>
  <c r="W87" i="9"/>
  <c r="S112" i="9"/>
  <c r="W23" i="17"/>
  <c r="W25" i="17"/>
  <c r="T23" i="16"/>
  <c r="T40" i="16"/>
  <c r="U55" i="16"/>
  <c r="S55" i="15"/>
  <c r="S53" i="14"/>
  <c r="T55" i="14"/>
  <c r="S68" i="15"/>
  <c r="U83" i="15"/>
  <c r="T85" i="15"/>
  <c r="T98" i="17"/>
  <c r="T98" i="15"/>
  <c r="U60" i="9"/>
  <c r="U86" i="9"/>
  <c r="S87" i="9"/>
  <c r="T112" i="9"/>
  <c r="U23" i="16"/>
  <c r="S25" i="14"/>
  <c r="U23" i="13"/>
  <c r="U25" i="13"/>
  <c r="T38" i="17"/>
  <c r="S40" i="17"/>
  <c r="U40" i="16"/>
  <c r="T38" i="13"/>
  <c r="T53" i="17"/>
  <c r="T53" i="16"/>
  <c r="T53" i="15"/>
  <c r="T55" i="15"/>
  <c r="S68" i="16"/>
  <c r="T68" i="15"/>
  <c r="T68" i="13"/>
  <c r="V85" i="17"/>
  <c r="V83" i="16"/>
  <c r="V83" i="15"/>
  <c r="U98" i="17"/>
  <c r="U85" i="13"/>
  <c r="V98" i="16"/>
  <c r="U100" i="16"/>
  <c r="S100" i="15"/>
  <c r="T115" i="16"/>
  <c r="V113" i="15"/>
  <c r="S115" i="15"/>
  <c r="T130" i="15"/>
  <c r="W8" i="12"/>
  <c r="T25" i="12"/>
  <c r="V128" i="16"/>
  <c r="V128" i="15"/>
  <c r="V130" i="14"/>
  <c r="U23" i="12"/>
  <c r="V85" i="12"/>
  <c r="W128" i="12"/>
  <c r="T100" i="15"/>
  <c r="U100" i="13"/>
  <c r="S113" i="17"/>
  <c r="V115" i="17"/>
  <c r="V23" i="12"/>
  <c r="T83" i="12"/>
  <c r="V100" i="12"/>
  <c r="V98" i="17"/>
  <c r="V98" i="15"/>
  <c r="U98" i="13"/>
  <c r="T113" i="17"/>
  <c r="V115" i="15"/>
  <c r="S130" i="17"/>
  <c r="W23" i="12"/>
  <c r="U83" i="12"/>
  <c r="W98" i="12"/>
  <c r="U113" i="17"/>
  <c r="T113" i="13"/>
  <c r="V130" i="16"/>
  <c r="T70" i="12"/>
  <c r="T23" i="13"/>
  <c r="S38" i="17"/>
  <c r="S53" i="17"/>
  <c r="U55" i="17"/>
  <c r="S53" i="16"/>
  <c r="V68" i="17"/>
  <c r="V68" i="16"/>
  <c r="T70" i="16"/>
  <c r="V83" i="17"/>
  <c r="S83" i="16"/>
  <c r="U85" i="16"/>
  <c r="U83" i="13"/>
  <c r="S98" i="16"/>
  <c r="T98" i="16"/>
  <c r="S98" i="14"/>
  <c r="T98" i="14"/>
  <c r="W98" i="13"/>
  <c r="U113" i="13"/>
  <c r="V10" i="12"/>
  <c r="S85" i="12"/>
  <c r="S100" i="12"/>
  <c r="U130" i="12"/>
  <c r="V85" i="16"/>
  <c r="V85" i="14"/>
  <c r="V113" i="16"/>
  <c r="T113" i="15"/>
  <c r="T113" i="14"/>
  <c r="V115" i="14"/>
  <c r="V113" i="13"/>
  <c r="V130" i="17"/>
  <c r="S25" i="12"/>
  <c r="T53" i="12"/>
  <c r="T100" i="12"/>
  <c r="U113" i="14"/>
</calcChain>
</file>

<file path=xl/sharedStrings.xml><?xml version="1.0" encoding="utf-8"?>
<sst xmlns="http://schemas.openxmlformats.org/spreadsheetml/2006/main" count="1851" uniqueCount="193">
  <si>
    <t xml:space="preserve">Count </t>
  </si>
  <si>
    <t>Initial Partisan Self-Identification Sorted</t>
  </si>
  <si>
    <t>Total</t>
  </si>
  <si>
    <t>Democratic Initial Self-Identification</t>
  </si>
  <si>
    <t>Independent Initial Self-Identification</t>
  </si>
  <si>
    <t>Republican Initial Self-Identification</t>
  </si>
  <si>
    <t>All others/Not sure Initial Self-Identification</t>
  </si>
  <si>
    <t>Don’t know</t>
  </si>
  <si>
    <t>Ideology combined</t>
  </si>
  <si>
    <t>Liberal (+ very)</t>
  </si>
  <si>
    <t>Moderate</t>
  </si>
  <si>
    <t>Conservative (+ very)</t>
  </si>
  <si>
    <t>Not sure</t>
  </si>
  <si>
    <t>Race-Ethnicity combined</t>
  </si>
  <si>
    <t>White non-Hispanic</t>
  </si>
  <si>
    <t>Black non-Hispanic</t>
  </si>
  <si>
    <t>Hispanic/All other races</t>
  </si>
  <si>
    <t>Gender</t>
  </si>
  <si>
    <t>Male</t>
  </si>
  <si>
    <t>Female</t>
  </si>
  <si>
    <t>Generation Cohorts</t>
  </si>
  <si>
    <t>Silent &amp; Boomers (those born before 1965)</t>
  </si>
  <si>
    <t>Generation X (born 1965-1980)</t>
  </si>
  <si>
    <t>Millennials &amp; Generation Z (born after 1980)</t>
  </si>
  <si>
    <t>Education levels combined</t>
  </si>
  <si>
    <t>No HS/HS Graduate</t>
  </si>
  <si>
    <t>Some college/2 year degree</t>
  </si>
  <si>
    <t>4 year/post-grad</t>
  </si>
  <si>
    <t>4 Regions Codes</t>
  </si>
  <si>
    <t>Central Cities</t>
  </si>
  <si>
    <t>Urban County Suburbs</t>
  </si>
  <si>
    <t>Surrounding Suburban County</t>
  </si>
  <si>
    <t>Rural County</t>
  </si>
  <si>
    <t>Level of Political Interest</t>
  </si>
  <si>
    <t>Most of the time</t>
  </si>
  <si>
    <t>Some of the time/only now and then</t>
  </si>
  <si>
    <t>Hardly at all/Don't know</t>
  </si>
  <si>
    <t>2024 Presidential Vote</t>
  </si>
  <si>
    <t>Donald Trump</t>
  </si>
  <si>
    <t>Kamala Harris</t>
  </si>
  <si>
    <t>Third Parties</t>
  </si>
  <si>
    <t>Did not vote for President</t>
  </si>
  <si>
    <t>Don't know</t>
  </si>
  <si>
    <t>North Carolina</t>
  </si>
  <si>
    <t>Q7. Price of goods a year ago * Initial Partisan Self-Identification Sorted Crosstabulation</t>
  </si>
  <si>
    <t>Q7. Price of goods a year ago</t>
  </si>
  <si>
    <t>Much lower</t>
  </si>
  <si>
    <t>Somewhat lower</t>
  </si>
  <si>
    <t>About the same</t>
  </si>
  <si>
    <t>Somewhat higher</t>
  </si>
  <si>
    <t>Much higher</t>
  </si>
  <si>
    <t>Q7. Price of goods a year ago * Ideology combined Crosstabulation</t>
  </si>
  <si>
    <t>Q7. Price of goods a year ago * Race-Ethnicity combined Crosstabulation</t>
  </si>
  <si>
    <t>Q7. Price of goods a year ago * Gender Crosstabulation</t>
  </si>
  <si>
    <t>Q7. Price of goods a year ago * Generation Cohorts Crosstabulation</t>
  </si>
  <si>
    <t>Q7. Price of goods a year ago * Education levels combined Crosstabulation</t>
  </si>
  <si>
    <t>Q7. Price of goods a year ago * 4 Regions Codes Crosstabulation</t>
  </si>
  <si>
    <t>Q7. Price of goods a year ago * Level of Political Interest Crosstabulation</t>
  </si>
  <si>
    <t>Q7. Price of goods a year ago * 2024 Presidential Vote Crosstabulation</t>
  </si>
  <si>
    <t>Q9. Difficulty of affording monthly expenses * Initial Partisan Self-Identification Sorted Crosstabulation</t>
  </si>
  <si>
    <t>Q9. Difficulty of affording monthly expenses</t>
  </si>
  <si>
    <t>Not difficult at all</t>
  </si>
  <si>
    <t>Not too difficult</t>
  </si>
  <si>
    <t>Somewhat difficult</t>
  </si>
  <si>
    <t>Very difficult</t>
  </si>
  <si>
    <t>Q9. Difficulty of affording monthly expenses * Ideology combined Crosstabulation</t>
  </si>
  <si>
    <t>Q9. Difficulty of affording monthly expenses * Race-Ethnicity combined Crosstabulation</t>
  </si>
  <si>
    <t>Q9. Difficulty of affording monthly expenses * Gender Crosstabulation</t>
  </si>
  <si>
    <t>Q9. Difficulty of affording monthly expenses * Generation Cohorts Crosstabulation</t>
  </si>
  <si>
    <t>Q9. Difficulty of affording monthly expenses * Education levels combined Crosstabulation</t>
  </si>
  <si>
    <t>Q9. Difficulty of affording monthly expenses * 4 Regions Codes Crosstabulation</t>
  </si>
  <si>
    <t>Q9. Difficulty of affording monthly expenses * Level of Political Interest Crosstabulation</t>
  </si>
  <si>
    <t>Q9. Difficulty of affording monthly expenses * 2024 Presidential Vote Crosstabulation</t>
  </si>
  <si>
    <t>Q10. Cut back on regular purchases * Initial Partisan Self-Identification Sorted Crosstabulation</t>
  </si>
  <si>
    <t>Q10. Cut back on regular purchases</t>
  </si>
  <si>
    <t>Yes</t>
  </si>
  <si>
    <t>No</t>
  </si>
  <si>
    <t>Q10. Cut back on regular purchases * Ideology combined Crosstabulation</t>
  </si>
  <si>
    <t>Q10. Cut back on regular purchases * Race-Ethnicity combined Crosstabulation</t>
  </si>
  <si>
    <t>Q10. Cut back on regular purchases * Gender Crosstabulation</t>
  </si>
  <si>
    <t>Q10. Cut back on regular purchases * Generation Cohorts Crosstabulation</t>
  </si>
  <si>
    <t>Q10. Cut back on regular purchases * Education levels combined Crosstabulation</t>
  </si>
  <si>
    <t>Q10. Cut back on regular purchases * 4 Regions Codes Crosstabulation</t>
  </si>
  <si>
    <t>Q10. Cut back on regular purchases * Level of Political Interest Crosstabulation</t>
  </si>
  <si>
    <t>Q10. Cut back on regular purchases * 2024 Presidential Vote Crosstabulation</t>
  </si>
  <si>
    <t>Q11. Future prices in next year * Initial Partisan Self-Identification Sorted Crosstabulation</t>
  </si>
  <si>
    <t>Q11. Future prices in next year</t>
  </si>
  <si>
    <t>Decrease a lot</t>
  </si>
  <si>
    <t>Decrease somewhat</t>
  </si>
  <si>
    <t>Stay about the same</t>
  </si>
  <si>
    <t>Increase somewhat</t>
  </si>
  <si>
    <t>Increase a lot</t>
  </si>
  <si>
    <t>Q11. Future prices in next year * Ideology combined Crosstabulation</t>
  </si>
  <si>
    <t>Q11. Future prices in next year * Race-Ethnicity combined Crosstabulation</t>
  </si>
  <si>
    <t>Q11. Future prices in next year * Gender Crosstabulation</t>
  </si>
  <si>
    <t>Q11. Future prices in next year * Generation Cohorts Crosstabulation</t>
  </si>
  <si>
    <t>Q11. Future prices in next year * Education levels combined Crosstabulation</t>
  </si>
  <si>
    <t>Q11. Future prices in next year * 4 Regions Codes Crosstabulation</t>
  </si>
  <si>
    <t>Q11. Future prices in next year * Level of Political Interest Crosstabulation</t>
  </si>
  <si>
    <t>Q11. Future prices in next year * 2024 Presidential Vote Crosstabulation</t>
  </si>
  <si>
    <t>Not difficult (at all/too)</t>
  </si>
  <si>
    <t>Difficult (somewhat/very)</t>
  </si>
  <si>
    <t>Q12_grid_1. Affordability of items -- Housing * Initial Partisan Self-Identification Sorted Crosstabulation</t>
  </si>
  <si>
    <t>Q12_grid_1. Affordability of items -- Housing</t>
  </si>
  <si>
    <t>Very affordable</t>
  </si>
  <si>
    <t>Somewhat affordable</t>
  </si>
  <si>
    <t>Neither affordable nor unaffordable</t>
  </si>
  <si>
    <t>Somewhat unaffordable</t>
  </si>
  <si>
    <t>Very unaffordable</t>
  </si>
  <si>
    <t>Q12_grid_1. Affordability of items -- Housing * Ideology combined Crosstabulation</t>
  </si>
  <si>
    <t>Q12_grid_1. Affordability of items -- Housing * Race-Ethnicity combined Crosstabulation</t>
  </si>
  <si>
    <t>Q12_grid_1. Affordability of items -- Housing * Gender Crosstabulation</t>
  </si>
  <si>
    <t>Q12_grid_1. Affordability of items -- Housing * Generation Cohorts Crosstabulation</t>
  </si>
  <si>
    <t>Q12_grid_1. Affordability of items -- Housing * Education levels combined Crosstabulation</t>
  </si>
  <si>
    <t>Q12_grid_1. Affordability of items -- Housing * 4 Regions Codes Crosstabulation</t>
  </si>
  <si>
    <t>Q12_grid_1. Affordability of items -- Housing * Level of Political Interest Crosstabulation</t>
  </si>
  <si>
    <t>Q12_grid_1. Affordability of items -- Housing * 2024 Presidential Vote Crosstabulation</t>
  </si>
  <si>
    <t>Q12_grid_2. Affordability of items -- Groceries, personal care items, household goods * Initial Partisan Self-Identification Sorted Crosstabulation</t>
  </si>
  <si>
    <t>Q12_grid_2. Affordability of items -- Groceries, personal care items, household goods</t>
  </si>
  <si>
    <t>Q12_grid_2. Affordability of items -- Groceries, personal care items, household goods * Ideology combined Crosstabulation</t>
  </si>
  <si>
    <t>Q12_grid_2. Affordability of items -- Groceries, personal care items, household goods * Race-Ethnicity combined Crosstabulation</t>
  </si>
  <si>
    <t>Q12_grid_2. Affordability of items -- Groceries, personal care items, household goods * Gender Crosstabulation</t>
  </si>
  <si>
    <t>Q12_grid_2. Affordability of items -- Groceries, personal care items, household goods * Generation Cohorts Crosstabulation</t>
  </si>
  <si>
    <t>Q12_grid_2. Affordability of items -- Groceries, personal care items, household goods * Education levels combined Crosstabulation</t>
  </si>
  <si>
    <t>Q12_grid_2. Affordability of items -- Groceries, personal care items, household goods * 4 Regions Codes Crosstabulation</t>
  </si>
  <si>
    <t>Q12_grid_2. Affordability of items -- Groceries, personal care items, household goods * Level of Political Interest Crosstabulation</t>
  </si>
  <si>
    <t>Q12_grid_2. Affordability of items -- Groceries, personal care items, household goods * 2024 Presidential Vote Crosstabulation</t>
  </si>
  <si>
    <t>Q12_grid_3. Affordability of items -- Energy and utility * Initial Partisan Self-Identification Sorted Crosstabulation</t>
  </si>
  <si>
    <t>Q12_grid_3. Affordability of items -- Energy and utility</t>
  </si>
  <si>
    <t>Q12_grid_3. Affordability of items -- Energy and utility * Ideology combined Crosstabulation</t>
  </si>
  <si>
    <t>Q12_grid_3. Affordability of items -- Energy and utility * Race-Ethnicity combined Crosstabulation</t>
  </si>
  <si>
    <t>Q12_grid_3. Affordability of items -- Energy and utility * Gender Crosstabulation</t>
  </si>
  <si>
    <t>Q12_grid_3. Affordability of items -- Energy and utility * Generation Cohorts Crosstabulation</t>
  </si>
  <si>
    <t>Q12_grid_3. Affordability of items -- Energy and utility * Education levels combined Crosstabulation</t>
  </si>
  <si>
    <t>Q12_grid_3. Affordability of items -- Energy and utility * 4 Regions Codes Crosstabulation</t>
  </si>
  <si>
    <t>Q12_grid_3. Affordability of items -- Energy and utility * Level of Political Interest Crosstabulation</t>
  </si>
  <si>
    <t>Q12_grid_3. Affordability of items -- Energy and utility * 2024 Presidential Vote Crosstabulation</t>
  </si>
  <si>
    <t>Q12_grid_4. Affordability of items -- Childcare * Initial Partisan Self-Identification Sorted Crosstabulation</t>
  </si>
  <si>
    <t>Q12_grid_4. Affordability of items -- Childcare</t>
  </si>
  <si>
    <t>Q12_grid_4. Affordability of items -- Childcare * Ideology combined Crosstabulation</t>
  </si>
  <si>
    <t>Q12_grid_4. Affordability of items -- Childcare * Race-Ethnicity combined Crosstabulation</t>
  </si>
  <si>
    <t>Q12_grid_4. Affordability of items -- Childcare * Gender Crosstabulation</t>
  </si>
  <si>
    <t>Q12_grid_4. Affordability of items -- Childcare * Generation Cohorts Crosstabulation</t>
  </si>
  <si>
    <t>Q12_grid_4. Affordability of items -- Childcare * Education levels combined Crosstabulation</t>
  </si>
  <si>
    <t>Q12_grid_4. Affordability of items -- Childcare * 4 Regions Codes Crosstabulation</t>
  </si>
  <si>
    <t>Q12_grid_4. Affordability of items -- Childcare * Level of Political Interest Crosstabulation</t>
  </si>
  <si>
    <t>Q12_grid_4. Affordability of items -- Childcare * 2024 Presidential Vote Crosstabulation</t>
  </si>
  <si>
    <t>Q12_grid_5. Affordability of items -- Healthcare and insurance * Initial Partisan Self-Identification Sorted Crosstabulation</t>
  </si>
  <si>
    <t>Q12_grid_5. Affordability of items -- Healthcare and insurance</t>
  </si>
  <si>
    <t>Q12_grid_5. Affordability of items -- Healthcare and insurance * Ideology combined Crosstabulation</t>
  </si>
  <si>
    <t>Q12_grid_5. Affordability of items -- Healthcare and insurance * Race-Ethnicity combined Crosstabulation</t>
  </si>
  <si>
    <t>Q12_grid_5. Affordability of items -- Healthcare and insurance * Gender Crosstabulation</t>
  </si>
  <si>
    <t>Q12_grid_5. Affordability of items -- Healthcare and insurance * Generation Cohorts Crosstabulation</t>
  </si>
  <si>
    <t>Q12_grid_5. Affordability of items -- Healthcare and insurance * Education levels combined Crosstabulation</t>
  </si>
  <si>
    <t>Q12_grid_5. Affordability of items -- Healthcare and insurance * 4 Regions Codes Crosstabulation</t>
  </si>
  <si>
    <t>Q12_grid_5. Affordability of items -- Healthcare and insurance * Level of Political Interest Crosstabulation</t>
  </si>
  <si>
    <t>Q12_grid_5. Affordability of items -- Healthcare and insurance * 2024 Presidential Vote Crosstabulation</t>
  </si>
  <si>
    <t>Q12_grid_6. Affordability of items -- Automobiles * Initial Partisan Self-Identification Sorted Crosstabulation</t>
  </si>
  <si>
    <t>Q12_grid_6. Affordability of items -- Automobiles</t>
  </si>
  <si>
    <t>Q12_grid_6. Affordability of items -- Automobiles * Ideology combined Crosstabulation</t>
  </si>
  <si>
    <t>Q12_grid_6. Affordability of items -- Automobiles * Race-Ethnicity combined Crosstabulation</t>
  </si>
  <si>
    <t>Q12_grid_6. Affordability of items -- Automobiles * Gender Crosstabulation</t>
  </si>
  <si>
    <t>Q12_grid_6. Affordability of items -- Automobiles * Generation Cohorts Crosstabulation</t>
  </si>
  <si>
    <t>Q12_grid_6. Affordability of items -- Automobiles * Education levels combined Crosstabulation</t>
  </si>
  <si>
    <t>Q12_grid_6. Affordability of items -- Automobiles * 4 Regions Codes Crosstabulation</t>
  </si>
  <si>
    <t>Q12_grid_6. Affordability of items -- Automobiles * Level of Political Interest Crosstabulation</t>
  </si>
  <si>
    <t>Q12_grid_6. Affordability of items -- Automobiles * 2024 Presidential Vote Crosstabulation</t>
  </si>
  <si>
    <t>Affordable (very/somewhat)</t>
  </si>
  <si>
    <t>Unaffordable (very/somewhat)</t>
  </si>
  <si>
    <t>Higher (much/somewhat)</t>
  </si>
  <si>
    <t>Lower (much/somewhat)</t>
  </si>
  <si>
    <t>Decrease (a lot/somewhat)</t>
  </si>
  <si>
    <t>Increase (a lot/somewhat)</t>
  </si>
  <si>
    <t>Housing</t>
  </si>
  <si>
    <t>Groceries, personal care items, household goods</t>
  </si>
  <si>
    <t>Energy and utility</t>
  </si>
  <si>
    <t>Childcare</t>
  </si>
  <si>
    <t>Healthcare and insurance</t>
  </si>
  <si>
    <t>Automobiles</t>
  </si>
  <si>
    <t>Q12 (Grid): How affordable or unaffordable do you consider each of the following today?</t>
  </si>
  <si>
    <t>Overall North Carolinians</t>
  </si>
  <si>
    <t xml:space="preserve">Q7. Compared to a year ago, would you say the prices of goods and services in your area are… </t>
  </si>
  <si>
    <t>Q9. Overall, how difficult, if at all, is it for you to afford your regular monthly expenses (such as groceries, utilities, and transportation)?</t>
  </si>
  <si>
    <t xml:space="preserve">Q10. Have rising prices caused you to cut back on any regular purchases in the past month? </t>
  </si>
  <si>
    <t xml:space="preserve">Q11. Over the next 12 months, do you expect the cost of goods and services to… </t>
  </si>
  <si>
    <t>Catawba-YouGov Survey of 1,000 (weighted) North Carolinians</t>
  </si>
  <si>
    <t>administered January 13-22, 2026, with an overall MOE (adjusted for weights) of +/- 3.69%</t>
  </si>
  <si>
    <t>Frequency</t>
  </si>
  <si>
    <t>Percent</t>
  </si>
  <si>
    <t>Valid Percent</t>
  </si>
  <si>
    <t>Cumulative Percent</t>
  </si>
  <si>
    <t>Valid</t>
  </si>
  <si>
    <t>sorted by Unaffordability descending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</si>
</sst>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CA86-D230-634E-AC3A-799384909051}">
  <dimension ref="A1:F76"/>
  <sheetViews>
    <sheetView tabSelected="1" workbookViewId="0">
      <selection activeCell="A3" sqref="A3"/>
    </sheetView>
  </sheetViews>
  <sheetFormatPr baseColWidth="10" defaultRowHeight="19" x14ac:dyDescent="0.25"/>
  <cols>
    <col min="2" max="2" width="44.140625" customWidth="1"/>
  </cols>
  <sheetData>
    <row r="1" spans="1:6" x14ac:dyDescent="0.25">
      <c r="A1" t="s">
        <v>185</v>
      </c>
    </row>
    <row r="2" spans="1:6" x14ac:dyDescent="0.25">
      <c r="A2" t="s">
        <v>186</v>
      </c>
    </row>
    <row r="4" spans="1:6" x14ac:dyDescent="0.25">
      <c r="A4" t="s">
        <v>1</v>
      </c>
    </row>
    <row r="5" spans="1:6" x14ac:dyDescent="0.25">
      <c r="C5" t="s">
        <v>187</v>
      </c>
      <c r="D5" t="s">
        <v>188</v>
      </c>
      <c r="E5" t="s">
        <v>189</v>
      </c>
      <c r="F5" t="s">
        <v>190</v>
      </c>
    </row>
    <row r="6" spans="1:6" x14ac:dyDescent="0.25">
      <c r="A6" t="s">
        <v>191</v>
      </c>
      <c r="B6" t="s">
        <v>3</v>
      </c>
      <c r="C6">
        <v>323</v>
      </c>
      <c r="D6">
        <v>32.299999999999997</v>
      </c>
      <c r="E6">
        <v>32.299999999999997</v>
      </c>
      <c r="F6">
        <v>32.299999999999997</v>
      </c>
    </row>
    <row r="7" spans="1:6" x14ac:dyDescent="0.25">
      <c r="B7" t="s">
        <v>4</v>
      </c>
      <c r="C7">
        <v>322</v>
      </c>
      <c r="D7">
        <v>32.200000000000003</v>
      </c>
      <c r="E7">
        <v>32.200000000000003</v>
      </c>
      <c r="F7">
        <v>64.5</v>
      </c>
    </row>
    <row r="8" spans="1:6" x14ac:dyDescent="0.25">
      <c r="B8" t="s">
        <v>5</v>
      </c>
      <c r="C8">
        <v>292</v>
      </c>
      <c r="D8">
        <v>29.2</v>
      </c>
      <c r="E8">
        <v>29.2</v>
      </c>
      <c r="F8">
        <v>93.7</v>
      </c>
    </row>
    <row r="9" spans="1:6" x14ac:dyDescent="0.25">
      <c r="B9" t="s">
        <v>6</v>
      </c>
      <c r="C9">
        <v>63</v>
      </c>
      <c r="D9">
        <v>6.3</v>
      </c>
      <c r="E9">
        <v>6.3</v>
      </c>
      <c r="F9">
        <v>100</v>
      </c>
    </row>
    <row r="10" spans="1:6" x14ac:dyDescent="0.25">
      <c r="B10" t="s">
        <v>2</v>
      </c>
      <c r="C10">
        <v>1000</v>
      </c>
      <c r="D10">
        <v>100</v>
      </c>
      <c r="E10">
        <v>100</v>
      </c>
    </row>
    <row r="13" spans="1:6" x14ac:dyDescent="0.25">
      <c r="A13" t="s">
        <v>8</v>
      </c>
    </row>
    <row r="15" spans="1:6" x14ac:dyDescent="0.25">
      <c r="A15" t="s">
        <v>191</v>
      </c>
      <c r="B15" t="s">
        <v>9</v>
      </c>
      <c r="C15">
        <v>245</v>
      </c>
      <c r="D15">
        <v>24.5</v>
      </c>
      <c r="E15">
        <v>24.5</v>
      </c>
      <c r="F15">
        <v>24.5</v>
      </c>
    </row>
    <row r="16" spans="1:6" x14ac:dyDescent="0.25">
      <c r="B16" t="s">
        <v>10</v>
      </c>
      <c r="C16">
        <v>342</v>
      </c>
      <c r="D16">
        <v>34.200000000000003</v>
      </c>
      <c r="E16">
        <v>34.200000000000003</v>
      </c>
      <c r="F16">
        <v>58.7</v>
      </c>
    </row>
    <row r="17" spans="1:6" x14ac:dyDescent="0.25">
      <c r="B17" t="s">
        <v>11</v>
      </c>
      <c r="C17">
        <v>337</v>
      </c>
      <c r="D17">
        <v>33.700000000000003</v>
      </c>
      <c r="E17">
        <v>33.700000000000003</v>
      </c>
      <c r="F17">
        <v>92.3</v>
      </c>
    </row>
    <row r="18" spans="1:6" x14ac:dyDescent="0.25">
      <c r="B18" t="s">
        <v>12</v>
      </c>
      <c r="C18">
        <v>77</v>
      </c>
      <c r="D18">
        <v>7.7</v>
      </c>
      <c r="E18">
        <v>7.7</v>
      </c>
      <c r="F18">
        <v>100</v>
      </c>
    </row>
    <row r="19" spans="1:6" x14ac:dyDescent="0.25">
      <c r="B19" t="s">
        <v>2</v>
      </c>
      <c r="C19">
        <v>1000</v>
      </c>
      <c r="D19">
        <v>100</v>
      </c>
      <c r="E19">
        <v>100</v>
      </c>
    </row>
    <row r="22" spans="1:6" x14ac:dyDescent="0.25">
      <c r="A22" t="s">
        <v>13</v>
      </c>
    </row>
    <row r="23" spans="1:6" x14ac:dyDescent="0.25">
      <c r="C23" t="s">
        <v>187</v>
      </c>
      <c r="D23" t="s">
        <v>188</v>
      </c>
      <c r="E23" t="s">
        <v>189</v>
      </c>
      <c r="F23" t="s">
        <v>190</v>
      </c>
    </row>
    <row r="24" spans="1:6" x14ac:dyDescent="0.25">
      <c r="A24" t="s">
        <v>191</v>
      </c>
      <c r="B24" t="s">
        <v>14</v>
      </c>
      <c r="C24">
        <v>633</v>
      </c>
      <c r="D24">
        <v>63.3</v>
      </c>
      <c r="E24">
        <v>63.3</v>
      </c>
      <c r="F24">
        <v>63.3</v>
      </c>
    </row>
    <row r="25" spans="1:6" x14ac:dyDescent="0.25">
      <c r="B25" t="s">
        <v>15</v>
      </c>
      <c r="C25">
        <v>186</v>
      </c>
      <c r="D25">
        <v>18.600000000000001</v>
      </c>
      <c r="E25">
        <v>18.600000000000001</v>
      </c>
      <c r="F25">
        <v>81.900000000000006</v>
      </c>
    </row>
    <row r="26" spans="1:6" x14ac:dyDescent="0.25">
      <c r="B26" t="s">
        <v>16</v>
      </c>
      <c r="C26">
        <v>181</v>
      </c>
      <c r="D26">
        <v>18.100000000000001</v>
      </c>
      <c r="E26">
        <v>18.100000000000001</v>
      </c>
      <c r="F26">
        <v>100</v>
      </c>
    </row>
    <row r="27" spans="1:6" x14ac:dyDescent="0.25">
      <c r="B27" t="s">
        <v>2</v>
      </c>
      <c r="C27">
        <v>1000</v>
      </c>
      <c r="D27">
        <v>100</v>
      </c>
      <c r="E27">
        <v>100</v>
      </c>
    </row>
    <row r="30" spans="1:6" x14ac:dyDescent="0.25">
      <c r="A30" t="s">
        <v>17</v>
      </c>
    </row>
    <row r="31" spans="1:6" x14ac:dyDescent="0.25">
      <c r="C31" t="s">
        <v>187</v>
      </c>
      <c r="D31" t="s">
        <v>188</v>
      </c>
      <c r="E31" t="s">
        <v>189</v>
      </c>
      <c r="F31" t="s">
        <v>190</v>
      </c>
    </row>
    <row r="32" spans="1:6" x14ac:dyDescent="0.25">
      <c r="A32" t="s">
        <v>191</v>
      </c>
      <c r="B32" t="s">
        <v>18</v>
      </c>
      <c r="C32">
        <v>482</v>
      </c>
      <c r="D32">
        <v>48.2</v>
      </c>
      <c r="E32">
        <v>48.2</v>
      </c>
      <c r="F32">
        <v>48.2</v>
      </c>
    </row>
    <row r="33" spans="1:6" x14ac:dyDescent="0.25">
      <c r="B33" t="s">
        <v>19</v>
      </c>
      <c r="C33">
        <v>518</v>
      </c>
      <c r="D33">
        <v>51.8</v>
      </c>
      <c r="E33">
        <v>51.8</v>
      </c>
      <c r="F33">
        <v>100</v>
      </c>
    </row>
    <row r="34" spans="1:6" x14ac:dyDescent="0.25">
      <c r="B34" t="s">
        <v>2</v>
      </c>
      <c r="C34">
        <v>1000</v>
      </c>
      <c r="D34">
        <v>100</v>
      </c>
      <c r="E34">
        <v>100</v>
      </c>
    </row>
    <row r="37" spans="1:6" x14ac:dyDescent="0.25">
      <c r="A37" t="s">
        <v>20</v>
      </c>
    </row>
    <row r="38" spans="1:6" x14ac:dyDescent="0.25">
      <c r="C38" t="s">
        <v>187</v>
      </c>
      <c r="D38" t="s">
        <v>188</v>
      </c>
      <c r="E38" t="s">
        <v>189</v>
      </c>
      <c r="F38" t="s">
        <v>190</v>
      </c>
    </row>
    <row r="39" spans="1:6" x14ac:dyDescent="0.25">
      <c r="A39" t="s">
        <v>191</v>
      </c>
      <c r="B39" t="s">
        <v>21</v>
      </c>
      <c r="C39">
        <v>302</v>
      </c>
      <c r="D39">
        <v>30.2</v>
      </c>
      <c r="E39">
        <v>30.2</v>
      </c>
      <c r="F39">
        <v>30.2</v>
      </c>
    </row>
    <row r="40" spans="1:6" x14ac:dyDescent="0.25">
      <c r="B40" t="s">
        <v>22</v>
      </c>
      <c r="C40">
        <v>240</v>
      </c>
      <c r="D40">
        <v>24</v>
      </c>
      <c r="E40">
        <v>24</v>
      </c>
      <c r="F40">
        <v>54.3</v>
      </c>
    </row>
    <row r="41" spans="1:6" x14ac:dyDescent="0.25">
      <c r="B41" t="s">
        <v>23</v>
      </c>
      <c r="C41">
        <v>457</v>
      </c>
      <c r="D41">
        <v>45.7</v>
      </c>
      <c r="E41">
        <v>45.7</v>
      </c>
      <c r="F41">
        <v>100</v>
      </c>
    </row>
    <row r="42" spans="1:6" x14ac:dyDescent="0.25">
      <c r="B42" t="s">
        <v>2</v>
      </c>
      <c r="C42">
        <v>1000</v>
      </c>
      <c r="D42">
        <v>100</v>
      </c>
      <c r="E42">
        <v>100</v>
      </c>
    </row>
    <row r="45" spans="1:6" x14ac:dyDescent="0.25">
      <c r="A45" t="s">
        <v>24</v>
      </c>
    </row>
    <row r="46" spans="1:6" x14ac:dyDescent="0.25">
      <c r="C46" t="s">
        <v>187</v>
      </c>
      <c r="D46" t="s">
        <v>188</v>
      </c>
      <c r="E46" t="s">
        <v>189</v>
      </c>
      <c r="F46" t="s">
        <v>190</v>
      </c>
    </row>
    <row r="47" spans="1:6" x14ac:dyDescent="0.25">
      <c r="A47" t="s">
        <v>191</v>
      </c>
      <c r="B47" t="s">
        <v>25</v>
      </c>
      <c r="C47">
        <v>356</v>
      </c>
      <c r="D47">
        <v>35.6</v>
      </c>
      <c r="E47">
        <v>35.6</v>
      </c>
      <c r="F47">
        <v>35.6</v>
      </c>
    </row>
    <row r="48" spans="1:6" x14ac:dyDescent="0.25">
      <c r="B48" t="s">
        <v>26</v>
      </c>
      <c r="C48">
        <v>304</v>
      </c>
      <c r="D48">
        <v>30.4</v>
      </c>
      <c r="E48">
        <v>30.4</v>
      </c>
      <c r="F48">
        <v>66</v>
      </c>
    </row>
    <row r="49" spans="1:6" x14ac:dyDescent="0.25">
      <c r="B49" t="s">
        <v>27</v>
      </c>
      <c r="C49">
        <v>340</v>
      </c>
      <c r="D49">
        <v>34</v>
      </c>
      <c r="E49">
        <v>34</v>
      </c>
      <c r="F49">
        <v>100</v>
      </c>
    </row>
    <row r="50" spans="1:6" x14ac:dyDescent="0.25">
      <c r="B50" t="s">
        <v>2</v>
      </c>
      <c r="C50">
        <v>1000</v>
      </c>
      <c r="D50">
        <v>100</v>
      </c>
      <c r="E50">
        <v>100</v>
      </c>
    </row>
    <row r="53" spans="1:6" x14ac:dyDescent="0.25">
      <c r="A53" t="s">
        <v>28</v>
      </c>
    </row>
    <row r="54" spans="1:6" x14ac:dyDescent="0.25">
      <c r="C54" t="s">
        <v>187</v>
      </c>
      <c r="D54" t="s">
        <v>188</v>
      </c>
      <c r="E54" t="s">
        <v>189</v>
      </c>
      <c r="F54" t="s">
        <v>190</v>
      </c>
    </row>
    <row r="55" spans="1:6" x14ac:dyDescent="0.25">
      <c r="A55" t="s">
        <v>191</v>
      </c>
      <c r="B55" t="s">
        <v>29</v>
      </c>
      <c r="C55">
        <v>279</v>
      </c>
      <c r="D55">
        <v>27.9</v>
      </c>
      <c r="E55">
        <v>27.9</v>
      </c>
      <c r="F55">
        <v>27.9</v>
      </c>
    </row>
    <row r="56" spans="1:6" x14ac:dyDescent="0.25">
      <c r="B56" t="s">
        <v>30</v>
      </c>
      <c r="C56">
        <v>253</v>
      </c>
      <c r="D56">
        <v>25.3</v>
      </c>
      <c r="E56">
        <v>25.3</v>
      </c>
      <c r="F56">
        <v>53.2</v>
      </c>
    </row>
    <row r="57" spans="1:6" x14ac:dyDescent="0.25">
      <c r="B57" t="s">
        <v>31</v>
      </c>
      <c r="C57">
        <v>284</v>
      </c>
      <c r="D57">
        <v>28.4</v>
      </c>
      <c r="E57">
        <v>28.4</v>
      </c>
      <c r="F57">
        <v>81.599999999999994</v>
      </c>
    </row>
    <row r="58" spans="1:6" x14ac:dyDescent="0.25">
      <c r="B58" t="s">
        <v>32</v>
      </c>
      <c r="C58">
        <v>184</v>
      </c>
      <c r="D58">
        <v>18.399999999999999</v>
      </c>
      <c r="E58">
        <v>18.399999999999999</v>
      </c>
      <c r="F58">
        <v>100</v>
      </c>
    </row>
    <row r="59" spans="1:6" x14ac:dyDescent="0.25">
      <c r="B59" t="s">
        <v>2</v>
      </c>
      <c r="C59">
        <v>1000</v>
      </c>
      <c r="D59">
        <v>100</v>
      </c>
      <c r="E59">
        <v>100</v>
      </c>
    </row>
    <row r="62" spans="1:6" x14ac:dyDescent="0.25">
      <c r="A62" t="s">
        <v>33</v>
      </c>
    </row>
    <row r="63" spans="1:6" x14ac:dyDescent="0.25">
      <c r="C63" t="s">
        <v>187</v>
      </c>
      <c r="D63" t="s">
        <v>188</v>
      </c>
      <c r="E63" t="s">
        <v>189</v>
      </c>
      <c r="F63" t="s">
        <v>190</v>
      </c>
    </row>
    <row r="64" spans="1:6" x14ac:dyDescent="0.25">
      <c r="A64" t="s">
        <v>191</v>
      </c>
      <c r="B64" t="s">
        <v>34</v>
      </c>
      <c r="C64">
        <v>381</v>
      </c>
      <c r="D64">
        <v>38.1</v>
      </c>
      <c r="E64">
        <v>38.1</v>
      </c>
      <c r="F64">
        <v>38.1</v>
      </c>
    </row>
    <row r="65" spans="1:6" x14ac:dyDescent="0.25">
      <c r="B65" t="s">
        <v>35</v>
      </c>
      <c r="C65">
        <v>492</v>
      </c>
      <c r="D65">
        <v>49.2</v>
      </c>
      <c r="E65">
        <v>49.2</v>
      </c>
      <c r="F65">
        <v>87.4</v>
      </c>
    </row>
    <row r="66" spans="1:6" x14ac:dyDescent="0.25">
      <c r="B66" t="s">
        <v>36</v>
      </c>
      <c r="C66">
        <v>126</v>
      </c>
      <c r="D66">
        <v>12.6</v>
      </c>
      <c r="E66">
        <v>12.6</v>
      </c>
      <c r="F66">
        <v>100</v>
      </c>
    </row>
    <row r="67" spans="1:6" x14ac:dyDescent="0.25">
      <c r="B67" t="s">
        <v>2</v>
      </c>
      <c r="C67">
        <v>1000</v>
      </c>
      <c r="D67">
        <v>100</v>
      </c>
      <c r="E67">
        <v>100</v>
      </c>
    </row>
    <row r="70" spans="1:6" x14ac:dyDescent="0.25">
      <c r="A70" t="s">
        <v>37</v>
      </c>
    </row>
    <row r="71" spans="1:6" x14ac:dyDescent="0.25">
      <c r="C71" t="s">
        <v>187</v>
      </c>
      <c r="D71" t="s">
        <v>188</v>
      </c>
      <c r="E71" t="s">
        <v>189</v>
      </c>
      <c r="F71" t="s">
        <v>190</v>
      </c>
    </row>
    <row r="72" spans="1:6" x14ac:dyDescent="0.25">
      <c r="A72" t="s">
        <v>191</v>
      </c>
      <c r="B72" t="s">
        <v>38</v>
      </c>
      <c r="C72">
        <v>378</v>
      </c>
      <c r="D72">
        <v>37.799999999999997</v>
      </c>
      <c r="E72">
        <v>37.799999999999997</v>
      </c>
      <c r="F72">
        <v>37.799999999999997</v>
      </c>
    </row>
    <row r="73" spans="1:6" x14ac:dyDescent="0.25">
      <c r="B73" t="s">
        <v>39</v>
      </c>
      <c r="C73">
        <v>360</v>
      </c>
      <c r="D73">
        <v>36</v>
      </c>
      <c r="E73">
        <v>36</v>
      </c>
      <c r="F73">
        <v>73.7</v>
      </c>
    </row>
    <row r="74" spans="1:6" x14ac:dyDescent="0.25">
      <c r="B74" t="s">
        <v>40</v>
      </c>
      <c r="C74">
        <v>6</v>
      </c>
      <c r="D74">
        <v>0.6</v>
      </c>
      <c r="E74">
        <v>0.6</v>
      </c>
      <c r="F74">
        <v>74.3</v>
      </c>
    </row>
    <row r="75" spans="1:6" x14ac:dyDescent="0.25">
      <c r="B75" t="s">
        <v>41</v>
      </c>
      <c r="C75">
        <v>257</v>
      </c>
      <c r="D75">
        <v>25.7</v>
      </c>
      <c r="E75">
        <v>25.7</v>
      </c>
      <c r="F75">
        <v>100</v>
      </c>
    </row>
    <row r="76" spans="1:6" x14ac:dyDescent="0.25">
      <c r="B76" t="s">
        <v>2</v>
      </c>
      <c r="C76">
        <v>1000</v>
      </c>
      <c r="D76">
        <v>100</v>
      </c>
      <c r="E76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46D6-43FE-7642-9289-15852893E8C2}">
  <dimension ref="A1:W134"/>
  <sheetViews>
    <sheetView topLeftCell="I1" workbookViewId="0">
      <selection activeCell="A3" sqref="A3"/>
    </sheetView>
  </sheetViews>
  <sheetFormatPr baseColWidth="10" defaultRowHeight="19" x14ac:dyDescent="0.25"/>
  <cols>
    <col min="2" max="2" width="32.7109375" customWidth="1"/>
    <col min="4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175</v>
      </c>
    </row>
    <row r="4" spans="1:23" x14ac:dyDescent="0.25">
      <c r="A4" t="s">
        <v>127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128</v>
      </c>
      <c r="B8" t="s">
        <v>104</v>
      </c>
      <c r="C8">
        <v>63</v>
      </c>
      <c r="D8">
        <v>12</v>
      </c>
      <c r="E8">
        <v>27</v>
      </c>
      <c r="F8">
        <v>23</v>
      </c>
      <c r="G8">
        <v>1</v>
      </c>
      <c r="J8" t="str">
        <f t="shared" ref="J8:J13" si="0">B8</f>
        <v>Very affordable</v>
      </c>
      <c r="K8" s="2">
        <f>C8/C14</f>
        <v>6.3063063063063057E-2</v>
      </c>
      <c r="L8" s="2">
        <f t="shared" ref="L8:O8" si="1">D8/D14</f>
        <v>3.7267080745341616E-2</v>
      </c>
      <c r="M8" s="2">
        <f t="shared" si="1"/>
        <v>8.3850931677018639E-2</v>
      </c>
      <c r="N8" s="2">
        <f t="shared" si="1"/>
        <v>7.8767123287671229E-2</v>
      </c>
      <c r="O8" s="2">
        <f t="shared" si="1"/>
        <v>1.5873015873015872E-2</v>
      </c>
      <c r="R8" t="s">
        <v>167</v>
      </c>
      <c r="S8" s="3">
        <f>K8+K9</f>
        <v>0.27627627627627627</v>
      </c>
      <c r="T8" s="3">
        <f>L8+L9</f>
        <v>0.2391304347826087</v>
      </c>
      <c r="U8" s="3">
        <f>M8+M9</f>
        <v>0.27329192546583853</v>
      </c>
      <c r="V8" s="3">
        <f>N8+N9</f>
        <v>0.3458904109589041</v>
      </c>
      <c r="W8" s="3">
        <f>O8+O9</f>
        <v>0.15873015873015872</v>
      </c>
    </row>
    <row r="9" spans="1:23" x14ac:dyDescent="0.25">
      <c r="B9" t="s">
        <v>105</v>
      </c>
      <c r="C9">
        <v>213</v>
      </c>
      <c r="D9">
        <v>65</v>
      </c>
      <c r="E9">
        <v>61</v>
      </c>
      <c r="F9">
        <v>78</v>
      </c>
      <c r="G9">
        <v>9</v>
      </c>
      <c r="J9" t="str">
        <f t="shared" si="0"/>
        <v>Somewhat affordable</v>
      </c>
      <c r="K9" s="2">
        <f>C9/C14</f>
        <v>0.21321321321321321</v>
      </c>
      <c r="L9" s="2">
        <f t="shared" ref="L9:O9" si="2">D9/D14</f>
        <v>0.20186335403726707</v>
      </c>
      <c r="M9" s="2">
        <f t="shared" si="2"/>
        <v>0.18944099378881987</v>
      </c>
      <c r="N9" s="2">
        <f t="shared" si="2"/>
        <v>0.26712328767123289</v>
      </c>
      <c r="O9" s="2">
        <f t="shared" si="2"/>
        <v>0.14285714285714285</v>
      </c>
      <c r="R9" t="s">
        <v>106</v>
      </c>
      <c r="S9" s="3">
        <f>K10</f>
        <v>0.18618618618618618</v>
      </c>
      <c r="T9" s="3">
        <f>L10</f>
        <v>0.18633540372670807</v>
      </c>
      <c r="U9" s="3">
        <f>M10</f>
        <v>0.21739130434782608</v>
      </c>
      <c r="V9" s="3">
        <f>N10</f>
        <v>0.1541095890410959</v>
      </c>
      <c r="W9" s="3">
        <f>O10</f>
        <v>0.17460317460317459</v>
      </c>
    </row>
    <row r="10" spans="1:23" x14ac:dyDescent="0.25">
      <c r="B10" t="s">
        <v>106</v>
      </c>
      <c r="C10">
        <v>186</v>
      </c>
      <c r="D10">
        <v>60</v>
      </c>
      <c r="E10">
        <v>70</v>
      </c>
      <c r="F10">
        <v>45</v>
      </c>
      <c r="G10">
        <v>11</v>
      </c>
      <c r="J10" t="str">
        <f t="shared" si="0"/>
        <v>Neither affordable nor unaffordable</v>
      </c>
      <c r="K10" s="2">
        <f>C10/C14</f>
        <v>0.18618618618618618</v>
      </c>
      <c r="L10" s="2">
        <f t="shared" ref="L10:O10" si="3">D10/D14</f>
        <v>0.18633540372670807</v>
      </c>
      <c r="M10" s="2">
        <f t="shared" si="3"/>
        <v>0.21739130434782608</v>
      </c>
      <c r="N10" s="2">
        <f t="shared" si="3"/>
        <v>0.1541095890410959</v>
      </c>
      <c r="O10" s="2">
        <f t="shared" si="3"/>
        <v>0.17460317460317459</v>
      </c>
      <c r="R10" t="s">
        <v>168</v>
      </c>
      <c r="S10" s="3">
        <f>K11+K12</f>
        <v>0.53053053053053056</v>
      </c>
      <c r="T10" s="3">
        <f>L11+L12</f>
        <v>0.56832298136645965</v>
      </c>
      <c r="U10" s="3">
        <f>M11+M12</f>
        <v>0.50310559006211175</v>
      </c>
      <c r="V10" s="3">
        <f>N11+N12</f>
        <v>0.49657534246575341</v>
      </c>
      <c r="W10" s="3">
        <f>O11+O12</f>
        <v>0.63492063492063489</v>
      </c>
    </row>
    <row r="11" spans="1:23" x14ac:dyDescent="0.25">
      <c r="B11" t="s">
        <v>107</v>
      </c>
      <c r="C11">
        <v>342</v>
      </c>
      <c r="D11">
        <v>107</v>
      </c>
      <c r="E11">
        <v>110</v>
      </c>
      <c r="F11">
        <v>105</v>
      </c>
      <c r="G11">
        <v>20</v>
      </c>
      <c r="J11" t="str">
        <f t="shared" si="0"/>
        <v>Somewhat unaffordable</v>
      </c>
      <c r="K11" s="2">
        <f>C11/C14</f>
        <v>0.34234234234234234</v>
      </c>
      <c r="L11" s="2">
        <f t="shared" ref="L11:O11" si="4">D11/D14</f>
        <v>0.33229813664596275</v>
      </c>
      <c r="M11" s="2">
        <f t="shared" si="4"/>
        <v>0.34161490683229812</v>
      </c>
      <c r="N11" s="2">
        <f t="shared" si="4"/>
        <v>0.3595890410958904</v>
      </c>
      <c r="O11" s="2">
        <f t="shared" si="4"/>
        <v>0.31746031746031744</v>
      </c>
      <c r="R11" t="s">
        <v>42</v>
      </c>
      <c r="S11" s="3">
        <f>K13</f>
        <v>7.0070070070070069E-3</v>
      </c>
      <c r="T11" s="3">
        <f>L13</f>
        <v>6.2111801242236021E-3</v>
      </c>
      <c r="U11" s="3">
        <f>M13</f>
        <v>6.2111801242236021E-3</v>
      </c>
      <c r="V11" s="3">
        <f>N13</f>
        <v>3.4246575342465752E-3</v>
      </c>
      <c r="W11" s="3">
        <f>O13</f>
        <v>3.1746031746031744E-2</v>
      </c>
    </row>
    <row r="12" spans="1:23" x14ac:dyDescent="0.25">
      <c r="B12" t="s">
        <v>108</v>
      </c>
      <c r="C12">
        <v>188</v>
      </c>
      <c r="D12">
        <v>76</v>
      </c>
      <c r="E12">
        <v>52</v>
      </c>
      <c r="F12">
        <v>40</v>
      </c>
      <c r="G12">
        <v>20</v>
      </c>
      <c r="J12" t="str">
        <f t="shared" si="0"/>
        <v>Very unaffordable</v>
      </c>
      <c r="K12" s="2">
        <f>C12/C14</f>
        <v>0.18818818818818819</v>
      </c>
      <c r="L12" s="2">
        <f t="shared" ref="L12:O12" si="5">D12/D14</f>
        <v>0.2360248447204969</v>
      </c>
      <c r="M12" s="2">
        <f t="shared" si="5"/>
        <v>0.16149068322981366</v>
      </c>
      <c r="N12" s="2">
        <f t="shared" si="5"/>
        <v>0.13698630136986301</v>
      </c>
      <c r="O12" s="2">
        <f t="shared" si="5"/>
        <v>0.31746031746031744</v>
      </c>
    </row>
    <row r="13" spans="1:23" x14ac:dyDescent="0.25">
      <c r="B13" t="s">
        <v>7</v>
      </c>
      <c r="C13">
        <v>7</v>
      </c>
      <c r="D13">
        <v>2</v>
      </c>
      <c r="E13">
        <v>2</v>
      </c>
      <c r="F13">
        <v>1</v>
      </c>
      <c r="G13">
        <v>2</v>
      </c>
      <c r="J13" t="str">
        <f t="shared" si="0"/>
        <v>Don’t know</v>
      </c>
      <c r="K13" s="2">
        <f>C13/C14</f>
        <v>7.0070070070070069E-3</v>
      </c>
      <c r="L13" s="2">
        <f t="shared" ref="L13:O13" si="6">D13/D14</f>
        <v>6.2111801242236021E-3</v>
      </c>
      <c r="M13" s="2">
        <f t="shared" si="6"/>
        <v>6.2111801242236021E-3</v>
      </c>
      <c r="N13" s="2">
        <f t="shared" si="6"/>
        <v>3.4246575342465752E-3</v>
      </c>
      <c r="O13" s="2">
        <f t="shared" si="6"/>
        <v>3.1746031746031744E-2</v>
      </c>
    </row>
    <row r="14" spans="1:23" x14ac:dyDescent="0.25">
      <c r="A14" t="s">
        <v>2</v>
      </c>
      <c r="C14">
        <v>999</v>
      </c>
      <c r="D14">
        <v>322</v>
      </c>
      <c r="E14">
        <v>322</v>
      </c>
      <c r="F14">
        <v>292</v>
      </c>
      <c r="G14">
        <v>63</v>
      </c>
    </row>
    <row r="19" spans="1:23" x14ac:dyDescent="0.25">
      <c r="A19" t="s">
        <v>129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128</v>
      </c>
      <c r="B23" t="s">
        <v>104</v>
      </c>
      <c r="C23">
        <v>63</v>
      </c>
      <c r="D23">
        <v>12</v>
      </c>
      <c r="E23">
        <v>25</v>
      </c>
      <c r="F23">
        <v>24</v>
      </c>
      <c r="G23">
        <v>2</v>
      </c>
      <c r="J23" t="str">
        <f t="shared" ref="J23:J28" si="7">B23</f>
        <v>Very affordable</v>
      </c>
      <c r="K23" s="2">
        <f>C23/C29</f>
        <v>6.3063063063063057E-2</v>
      </c>
      <c r="L23" s="2">
        <f t="shared" ref="L23" si="8">D23/D29</f>
        <v>4.8979591836734691E-2</v>
      </c>
      <c r="M23" s="2">
        <f t="shared" ref="M23" si="9">E23/E29</f>
        <v>7.3099415204678359E-2</v>
      </c>
      <c r="N23" s="2">
        <f t="shared" ref="N23" si="10">F23/F29</f>
        <v>7.1641791044776124E-2</v>
      </c>
      <c r="O23" s="2">
        <f t="shared" ref="O23" si="11">G23/G29</f>
        <v>2.5974025974025976E-2</v>
      </c>
      <c r="R23" t="s">
        <v>167</v>
      </c>
      <c r="S23" s="3">
        <f>K23+K24</f>
        <v>0.27627627627627627</v>
      </c>
      <c r="T23" s="3">
        <f>L23+L24</f>
        <v>0.23673469387755103</v>
      </c>
      <c r="U23" s="3">
        <f>M23+M24</f>
        <v>0.27192982456140347</v>
      </c>
      <c r="V23" s="3">
        <f>N23+N24</f>
        <v>0.33432835820895523</v>
      </c>
      <c r="W23" s="3">
        <f>O23+O24</f>
        <v>0.16883116883116883</v>
      </c>
    </row>
    <row r="24" spans="1:23" x14ac:dyDescent="0.25">
      <c r="B24" t="s">
        <v>105</v>
      </c>
      <c r="C24">
        <v>213</v>
      </c>
      <c r="D24">
        <v>46</v>
      </c>
      <c r="E24">
        <v>68</v>
      </c>
      <c r="F24">
        <v>88</v>
      </c>
      <c r="G24">
        <v>11</v>
      </c>
      <c r="J24" t="str">
        <f t="shared" si="7"/>
        <v>Somewhat affordable</v>
      </c>
      <c r="K24" s="2">
        <f>C24/C29</f>
        <v>0.21321321321321321</v>
      </c>
      <c r="L24" s="2">
        <f t="shared" ref="L24" si="12">D24/D29</f>
        <v>0.18775510204081633</v>
      </c>
      <c r="M24" s="2">
        <f t="shared" ref="M24" si="13">E24/E29</f>
        <v>0.19883040935672514</v>
      </c>
      <c r="N24" s="2">
        <f t="shared" ref="N24" si="14">F24/F29</f>
        <v>0.2626865671641791</v>
      </c>
      <c r="O24" s="2">
        <f t="shared" ref="O24" si="15">G24/G29</f>
        <v>0.14285714285714285</v>
      </c>
      <c r="R24" t="s">
        <v>106</v>
      </c>
      <c r="S24" s="3">
        <f>K25</f>
        <v>0.18618618618618618</v>
      </c>
      <c r="T24" s="3">
        <f>L25</f>
        <v>0.14693877551020409</v>
      </c>
      <c r="U24" s="3">
        <f>M25</f>
        <v>0.21929824561403508</v>
      </c>
      <c r="V24" s="3">
        <f>N25</f>
        <v>0.16417910447761194</v>
      </c>
      <c r="W24" s="3">
        <f>O25</f>
        <v>0.25974025974025972</v>
      </c>
    </row>
    <row r="25" spans="1:23" x14ac:dyDescent="0.25">
      <c r="B25" t="s">
        <v>106</v>
      </c>
      <c r="C25">
        <v>186</v>
      </c>
      <c r="D25">
        <v>36</v>
      </c>
      <c r="E25">
        <v>75</v>
      </c>
      <c r="F25">
        <v>55</v>
      </c>
      <c r="G25">
        <v>20</v>
      </c>
      <c r="J25" t="str">
        <f t="shared" si="7"/>
        <v>Neither affordable nor unaffordable</v>
      </c>
      <c r="K25" s="2">
        <f>C25/C29</f>
        <v>0.18618618618618618</v>
      </c>
      <c r="L25" s="2">
        <f t="shared" ref="L25" si="16">D25/D29</f>
        <v>0.14693877551020409</v>
      </c>
      <c r="M25" s="2">
        <f t="shared" ref="M25" si="17">E25/E29</f>
        <v>0.21929824561403508</v>
      </c>
      <c r="N25" s="2">
        <f t="shared" ref="N25" si="18">F25/F29</f>
        <v>0.16417910447761194</v>
      </c>
      <c r="O25" s="2">
        <f t="shared" ref="O25" si="19">G25/G29</f>
        <v>0.25974025974025972</v>
      </c>
      <c r="R25" t="s">
        <v>168</v>
      </c>
      <c r="S25" s="3">
        <f>K26+K27</f>
        <v>0.53153153153153154</v>
      </c>
      <c r="T25" s="3">
        <f>L26+L27</f>
        <v>0.60408163265306125</v>
      </c>
      <c r="U25" s="3">
        <f>M26+M27</f>
        <v>0.50877192982456143</v>
      </c>
      <c r="V25" s="3">
        <f>N26+N27</f>
        <v>0.49850746268656715</v>
      </c>
      <c r="W25" s="3">
        <f>O26+O27</f>
        <v>0.54545454545454541</v>
      </c>
    </row>
    <row r="26" spans="1:23" x14ac:dyDescent="0.25">
      <c r="B26" t="s">
        <v>107</v>
      </c>
      <c r="C26">
        <v>343</v>
      </c>
      <c r="D26">
        <v>92</v>
      </c>
      <c r="E26">
        <v>103</v>
      </c>
      <c r="F26">
        <v>128</v>
      </c>
      <c r="G26">
        <v>20</v>
      </c>
      <c r="J26" t="str">
        <f t="shared" si="7"/>
        <v>Somewhat unaffordable</v>
      </c>
      <c r="K26" s="2">
        <f>C26/C29</f>
        <v>0.34334334334334332</v>
      </c>
      <c r="L26" s="2">
        <f t="shared" ref="L26" si="20">D26/D29</f>
        <v>0.37551020408163266</v>
      </c>
      <c r="M26" s="2">
        <f t="shared" ref="M26" si="21">E26/E29</f>
        <v>0.30116959064327486</v>
      </c>
      <c r="N26" s="2">
        <f t="shared" ref="N26" si="22">F26/F29</f>
        <v>0.38208955223880597</v>
      </c>
      <c r="O26" s="2">
        <f t="shared" ref="O26" si="23">G26/G29</f>
        <v>0.25974025974025972</v>
      </c>
      <c r="R26" t="s">
        <v>42</v>
      </c>
      <c r="S26" s="3">
        <f>K28</f>
        <v>6.006006006006006E-3</v>
      </c>
      <c r="T26" s="3">
        <f>L28</f>
        <v>1.2244897959183673E-2</v>
      </c>
      <c r="U26" s="3">
        <f>M28</f>
        <v>0</v>
      </c>
      <c r="V26" s="3">
        <f>N28</f>
        <v>2.9850746268656717E-3</v>
      </c>
      <c r="W26" s="3">
        <f>O28</f>
        <v>2.5974025974025976E-2</v>
      </c>
    </row>
    <row r="27" spans="1:23" x14ac:dyDescent="0.25">
      <c r="B27" t="s">
        <v>108</v>
      </c>
      <c r="C27">
        <v>188</v>
      </c>
      <c r="D27">
        <v>56</v>
      </c>
      <c r="E27">
        <v>71</v>
      </c>
      <c r="F27">
        <v>39</v>
      </c>
      <c r="G27">
        <v>22</v>
      </c>
      <c r="J27" t="str">
        <f t="shared" si="7"/>
        <v>Very unaffordable</v>
      </c>
      <c r="K27" s="2">
        <f>C27/C29</f>
        <v>0.18818818818818819</v>
      </c>
      <c r="L27" s="2">
        <f t="shared" ref="L27" si="24">D27/D29</f>
        <v>0.22857142857142856</v>
      </c>
      <c r="M27" s="2">
        <f t="shared" ref="M27" si="25">E27/E29</f>
        <v>0.20760233918128654</v>
      </c>
      <c r="N27" s="2">
        <f t="shared" ref="N27" si="26">F27/F29</f>
        <v>0.11641791044776119</v>
      </c>
      <c r="O27" s="2">
        <f t="shared" ref="O27" si="27">G27/G29</f>
        <v>0.2857142857142857</v>
      </c>
    </row>
    <row r="28" spans="1:23" x14ac:dyDescent="0.25">
      <c r="B28" t="s">
        <v>7</v>
      </c>
      <c r="C28">
        <v>6</v>
      </c>
      <c r="D28">
        <v>3</v>
      </c>
      <c r="E28">
        <v>0</v>
      </c>
      <c r="F28">
        <v>1</v>
      </c>
      <c r="G28">
        <v>2</v>
      </c>
      <c r="J28" t="str">
        <f t="shared" si="7"/>
        <v>Don’t know</v>
      </c>
      <c r="K28" s="2">
        <f>C28/C29</f>
        <v>6.006006006006006E-3</v>
      </c>
      <c r="L28" s="2">
        <f t="shared" ref="L28" si="28">D28/D29</f>
        <v>1.2244897959183673E-2</v>
      </c>
      <c r="M28" s="2">
        <f t="shared" ref="M28" si="29">E28/E29</f>
        <v>0</v>
      </c>
      <c r="N28" s="2">
        <f t="shared" ref="N28" si="30">F28/F29</f>
        <v>2.9850746268656717E-3</v>
      </c>
      <c r="O28" s="2">
        <f t="shared" ref="O28" si="31">G28/G29</f>
        <v>2.5974025974025976E-2</v>
      </c>
    </row>
    <row r="29" spans="1:23" x14ac:dyDescent="0.25">
      <c r="A29" t="s">
        <v>2</v>
      </c>
      <c r="C29">
        <v>999</v>
      </c>
      <c r="D29">
        <v>245</v>
      </c>
      <c r="E29">
        <v>342</v>
      </c>
      <c r="F29">
        <v>335</v>
      </c>
      <c r="G29">
        <v>77</v>
      </c>
    </row>
    <row r="34" spans="1:23" x14ac:dyDescent="0.25">
      <c r="A34" t="s">
        <v>130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128</v>
      </c>
      <c r="B38" t="s">
        <v>104</v>
      </c>
      <c r="C38">
        <v>62</v>
      </c>
      <c r="D38">
        <v>35</v>
      </c>
      <c r="E38">
        <v>18</v>
      </c>
      <c r="F38">
        <v>9</v>
      </c>
      <c r="J38" t="str">
        <f t="shared" ref="J38:J43" si="32">B38</f>
        <v>Very affordable</v>
      </c>
      <c r="K38" s="2">
        <f>C38/C44</f>
        <v>6.224899598393574E-2</v>
      </c>
      <c r="L38" s="2">
        <f t="shared" ref="L38" si="33">D38/D44</f>
        <v>5.5467511885895403E-2</v>
      </c>
      <c r="M38" s="2">
        <f t="shared" ref="M38" si="34">E38/E44</f>
        <v>9.7297297297297303E-2</v>
      </c>
      <c r="N38" s="2">
        <f t="shared" ref="N38" si="35">F38/F44</f>
        <v>0.05</v>
      </c>
      <c r="O38" s="2"/>
      <c r="R38" t="s">
        <v>167</v>
      </c>
      <c r="S38" s="3">
        <f>K38+K39</f>
        <v>0.27510040160642568</v>
      </c>
      <c r="T38" s="3">
        <f>L38+L39</f>
        <v>0.25515055467511882</v>
      </c>
      <c r="U38" s="3">
        <f>M38+M39</f>
        <v>0.2864864864864865</v>
      </c>
      <c r="V38" s="3">
        <f>N38+N39</f>
        <v>0.33333333333333331</v>
      </c>
      <c r="W38" s="3"/>
    </row>
    <row r="39" spans="1:23" x14ac:dyDescent="0.25">
      <c r="B39" t="s">
        <v>105</v>
      </c>
      <c r="C39">
        <v>212</v>
      </c>
      <c r="D39">
        <v>126</v>
      </c>
      <c r="E39">
        <v>35</v>
      </c>
      <c r="F39">
        <v>51</v>
      </c>
      <c r="J39" t="str">
        <f t="shared" si="32"/>
        <v>Somewhat affordable</v>
      </c>
      <c r="K39" s="2">
        <f>C39/C44</f>
        <v>0.21285140562248997</v>
      </c>
      <c r="L39" s="2">
        <f t="shared" ref="L39" si="36">D39/D44</f>
        <v>0.19968304278922344</v>
      </c>
      <c r="M39" s="2">
        <f t="shared" ref="M39" si="37">E39/E44</f>
        <v>0.1891891891891892</v>
      </c>
      <c r="N39" s="2">
        <f t="shared" ref="N39" si="38">F39/F44</f>
        <v>0.28333333333333333</v>
      </c>
      <c r="O39" s="2"/>
      <c r="R39" t="s">
        <v>106</v>
      </c>
      <c r="S39" s="3">
        <f>K40</f>
        <v>0.18674698795180722</v>
      </c>
      <c r="T39" s="3">
        <f>L40</f>
        <v>0.196513470681458</v>
      </c>
      <c r="U39" s="3">
        <f>M40</f>
        <v>0.1891891891891892</v>
      </c>
      <c r="V39" s="3">
        <f>N40</f>
        <v>0.15</v>
      </c>
      <c r="W39" s="3"/>
    </row>
    <row r="40" spans="1:23" x14ac:dyDescent="0.25">
      <c r="B40" t="s">
        <v>106</v>
      </c>
      <c r="C40">
        <v>186</v>
      </c>
      <c r="D40">
        <v>124</v>
      </c>
      <c r="E40">
        <v>35</v>
      </c>
      <c r="F40">
        <v>27</v>
      </c>
      <c r="J40" t="str">
        <f t="shared" si="32"/>
        <v>Neither affordable nor unaffordable</v>
      </c>
      <c r="K40" s="2">
        <f>C40/C44</f>
        <v>0.18674698795180722</v>
      </c>
      <c r="L40" s="2">
        <f t="shared" ref="L40" si="39">D40/D44</f>
        <v>0.196513470681458</v>
      </c>
      <c r="M40" s="2">
        <f t="shared" ref="M40" si="40">E40/E44</f>
        <v>0.1891891891891892</v>
      </c>
      <c r="N40" s="2">
        <f t="shared" ref="N40" si="41">F40/F44</f>
        <v>0.15</v>
      </c>
      <c r="O40" s="2"/>
      <c r="R40" t="s">
        <v>168</v>
      </c>
      <c r="S40" s="3">
        <f>K41+K42</f>
        <v>0.53212851405622486</v>
      </c>
      <c r="T40" s="3">
        <f>L41+L42</f>
        <v>0.54516640253565773</v>
      </c>
      <c r="U40" s="3">
        <f>M41+M42</f>
        <v>0.5135135135135136</v>
      </c>
      <c r="V40" s="3">
        <f>N41+N42</f>
        <v>0.50555555555555554</v>
      </c>
      <c r="W40" s="3"/>
    </row>
    <row r="41" spans="1:23" x14ac:dyDescent="0.25">
      <c r="B41" t="s">
        <v>107</v>
      </c>
      <c r="C41">
        <v>343</v>
      </c>
      <c r="D41">
        <v>229</v>
      </c>
      <c r="E41">
        <v>53</v>
      </c>
      <c r="F41">
        <v>61</v>
      </c>
      <c r="J41" t="str">
        <f t="shared" si="32"/>
        <v>Somewhat unaffordable</v>
      </c>
      <c r="K41" s="2">
        <f>C41/C44</f>
        <v>0.34437751004016065</v>
      </c>
      <c r="L41" s="2">
        <f t="shared" ref="L41" si="42">D41/D44</f>
        <v>0.36291600633914423</v>
      </c>
      <c r="M41" s="2">
        <f t="shared" ref="M41" si="43">E41/E44</f>
        <v>0.2864864864864865</v>
      </c>
      <c r="N41" s="2">
        <f t="shared" ref="N41" si="44">F41/F44</f>
        <v>0.33888888888888891</v>
      </c>
      <c r="O41" s="2"/>
      <c r="R41" t="s">
        <v>42</v>
      </c>
      <c r="S41" s="3">
        <f>K43</f>
        <v>6.024096385542169E-3</v>
      </c>
      <c r="T41" s="3">
        <f>L43</f>
        <v>3.1695721077654518E-3</v>
      </c>
      <c r="U41" s="3">
        <f>M43</f>
        <v>1.0810810810810811E-2</v>
      </c>
      <c r="V41" s="3">
        <f>N43</f>
        <v>1.1111111111111112E-2</v>
      </c>
      <c r="W41" s="3"/>
    </row>
    <row r="42" spans="1:23" x14ac:dyDescent="0.25">
      <c r="B42" t="s">
        <v>108</v>
      </c>
      <c r="C42">
        <v>187</v>
      </c>
      <c r="D42">
        <v>115</v>
      </c>
      <c r="E42">
        <v>42</v>
      </c>
      <c r="F42">
        <v>30</v>
      </c>
      <c r="J42" t="str">
        <f t="shared" si="32"/>
        <v>Very unaffordable</v>
      </c>
      <c r="K42" s="2">
        <f>C42/C44</f>
        <v>0.18775100401606426</v>
      </c>
      <c r="L42" s="2">
        <f t="shared" ref="L42" si="45">D42/D44</f>
        <v>0.18225039619651348</v>
      </c>
      <c r="M42" s="2">
        <f t="shared" ref="M42" si="46">E42/E44</f>
        <v>0.22702702702702704</v>
      </c>
      <c r="N42" s="2">
        <f t="shared" ref="N42" si="47">F42/F44</f>
        <v>0.16666666666666666</v>
      </c>
      <c r="O42" s="2"/>
    </row>
    <row r="43" spans="1:23" x14ac:dyDescent="0.25">
      <c r="B43" t="s">
        <v>7</v>
      </c>
      <c r="C43">
        <v>6</v>
      </c>
      <c r="D43">
        <v>2</v>
      </c>
      <c r="E43">
        <v>2</v>
      </c>
      <c r="F43">
        <v>2</v>
      </c>
      <c r="J43" t="str">
        <f t="shared" si="32"/>
        <v>Don’t know</v>
      </c>
      <c r="K43" s="2">
        <f>C43/C44</f>
        <v>6.024096385542169E-3</v>
      </c>
      <c r="L43" s="2">
        <f t="shared" ref="L43" si="48">D43/D44</f>
        <v>3.1695721077654518E-3</v>
      </c>
      <c r="M43" s="2">
        <f t="shared" ref="M43" si="49">E43/E44</f>
        <v>1.0810810810810811E-2</v>
      </c>
      <c r="N43" s="2">
        <f t="shared" ref="N43" si="50">F43/F44</f>
        <v>1.1111111111111112E-2</v>
      </c>
      <c r="O43" s="2"/>
    </row>
    <row r="44" spans="1:23" x14ac:dyDescent="0.25">
      <c r="A44" t="s">
        <v>2</v>
      </c>
      <c r="C44">
        <v>996</v>
      </c>
      <c r="D44">
        <v>631</v>
      </c>
      <c r="E44">
        <v>185</v>
      </c>
      <c r="F44">
        <v>180</v>
      </c>
    </row>
    <row r="49" spans="1:23" x14ac:dyDescent="0.25">
      <c r="A49" t="s">
        <v>131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128</v>
      </c>
      <c r="B53" t="s">
        <v>104</v>
      </c>
      <c r="C53">
        <v>63</v>
      </c>
      <c r="D53">
        <v>37</v>
      </c>
      <c r="E53">
        <v>26</v>
      </c>
      <c r="J53" t="str">
        <f t="shared" ref="J53:J58" si="51">B53</f>
        <v>Very affordable</v>
      </c>
      <c r="K53" s="2">
        <f>C53/C59</f>
        <v>6.3E-2</v>
      </c>
      <c r="L53" s="2">
        <f t="shared" ref="L53" si="52">D53/D59</f>
        <v>7.6604554865424432E-2</v>
      </c>
      <c r="M53" s="2">
        <f t="shared" ref="M53" si="53">E53/E59</f>
        <v>5.0290135396518373E-2</v>
      </c>
      <c r="N53" s="2"/>
      <c r="O53" s="2"/>
      <c r="R53" t="s">
        <v>167</v>
      </c>
      <c r="S53" s="3">
        <f>K53+K54</f>
        <v>0.27600000000000002</v>
      </c>
      <c r="T53" s="3">
        <f>L53+L54</f>
        <v>0.3022774327122153</v>
      </c>
      <c r="U53" s="3">
        <f>M53+M54</f>
        <v>0.25145067698259188</v>
      </c>
      <c r="V53" s="3"/>
      <c r="W53" s="3"/>
    </row>
    <row r="54" spans="1:23" x14ac:dyDescent="0.25">
      <c r="B54" t="s">
        <v>105</v>
      </c>
      <c r="C54">
        <v>213</v>
      </c>
      <c r="D54">
        <v>109</v>
      </c>
      <c r="E54">
        <v>104</v>
      </c>
      <c r="J54" t="str">
        <f t="shared" si="51"/>
        <v>Somewhat affordable</v>
      </c>
      <c r="K54" s="2">
        <f>C54/C59</f>
        <v>0.21299999999999999</v>
      </c>
      <c r="L54" s="2">
        <f t="shared" ref="L54" si="54">D54/D59</f>
        <v>0.22567287784679088</v>
      </c>
      <c r="M54" s="2">
        <f t="shared" ref="M54" si="55">E54/E59</f>
        <v>0.20116054158607349</v>
      </c>
      <c r="N54" s="2"/>
      <c r="O54" s="2"/>
      <c r="R54" t="s">
        <v>106</v>
      </c>
      <c r="S54" s="3">
        <f>K55</f>
        <v>0.186</v>
      </c>
      <c r="T54" s="3">
        <f>L55</f>
        <v>0.20910973084886128</v>
      </c>
      <c r="U54" s="3">
        <f>M55</f>
        <v>0.16441005802707931</v>
      </c>
      <c r="V54" s="3"/>
      <c r="W54" s="3"/>
    </row>
    <row r="55" spans="1:23" x14ac:dyDescent="0.25">
      <c r="B55" t="s">
        <v>106</v>
      </c>
      <c r="C55">
        <v>186</v>
      </c>
      <c r="D55">
        <v>101</v>
      </c>
      <c r="E55">
        <v>85</v>
      </c>
      <c r="J55" t="str">
        <f t="shared" si="51"/>
        <v>Neither affordable nor unaffordable</v>
      </c>
      <c r="K55" s="2">
        <f>C55/C59</f>
        <v>0.186</v>
      </c>
      <c r="L55" s="2">
        <f t="shared" ref="L55" si="56">D55/D59</f>
        <v>0.20910973084886128</v>
      </c>
      <c r="M55" s="2">
        <f t="shared" ref="M55" si="57">E55/E59</f>
        <v>0.16441005802707931</v>
      </c>
      <c r="N55" s="2"/>
      <c r="O55" s="2"/>
      <c r="R55" t="s">
        <v>168</v>
      </c>
      <c r="S55" s="3">
        <f>K56+K57</f>
        <v>0.53100000000000003</v>
      </c>
      <c r="T55" s="3">
        <f>L56+L57</f>
        <v>0.48447204968944102</v>
      </c>
      <c r="U55" s="3">
        <f>M56+M57</f>
        <v>0.57446808510638303</v>
      </c>
      <c r="V55" s="3"/>
      <c r="W55" s="3"/>
    </row>
    <row r="56" spans="1:23" x14ac:dyDescent="0.25">
      <c r="B56" t="s">
        <v>107</v>
      </c>
      <c r="C56">
        <v>343</v>
      </c>
      <c r="D56">
        <v>155</v>
      </c>
      <c r="E56">
        <v>188</v>
      </c>
      <c r="J56" t="str">
        <f t="shared" si="51"/>
        <v>Somewhat unaffordable</v>
      </c>
      <c r="K56" s="2">
        <f>C56/C59</f>
        <v>0.34300000000000003</v>
      </c>
      <c r="L56" s="2">
        <f t="shared" ref="L56" si="58">D56/D59</f>
        <v>0.32091097308488614</v>
      </c>
      <c r="M56" s="2">
        <f t="shared" ref="M56" si="59">E56/E59</f>
        <v>0.36363636363636365</v>
      </c>
      <c r="N56" s="2"/>
      <c r="O56" s="2"/>
      <c r="R56" t="s">
        <v>42</v>
      </c>
      <c r="S56" s="3">
        <f>K58</f>
        <v>7.0000000000000001E-3</v>
      </c>
      <c r="T56" s="3">
        <f>L58</f>
        <v>4.140786749482402E-3</v>
      </c>
      <c r="U56" s="3">
        <f>M58</f>
        <v>9.6711798839458421E-3</v>
      </c>
      <c r="V56" s="3"/>
      <c r="W56" s="3"/>
    </row>
    <row r="57" spans="1:23" x14ac:dyDescent="0.25">
      <c r="B57" t="s">
        <v>108</v>
      </c>
      <c r="C57">
        <v>188</v>
      </c>
      <c r="D57">
        <v>79</v>
      </c>
      <c r="E57">
        <v>109</v>
      </c>
      <c r="J57" t="str">
        <f t="shared" si="51"/>
        <v>Very unaffordable</v>
      </c>
      <c r="K57" s="2">
        <f>C57/C59</f>
        <v>0.188</v>
      </c>
      <c r="L57" s="2">
        <f t="shared" ref="L57" si="60">D57/D59</f>
        <v>0.16356107660455488</v>
      </c>
      <c r="M57" s="2">
        <f t="shared" ref="M57" si="61">E57/E59</f>
        <v>0.21083172147001933</v>
      </c>
      <c r="N57" s="2"/>
      <c r="O57" s="2"/>
    </row>
    <row r="58" spans="1:23" x14ac:dyDescent="0.25">
      <c r="B58" t="s">
        <v>7</v>
      </c>
      <c r="C58">
        <v>7</v>
      </c>
      <c r="D58">
        <v>2</v>
      </c>
      <c r="E58">
        <v>5</v>
      </c>
      <c r="J58" t="str">
        <f t="shared" si="51"/>
        <v>Don’t know</v>
      </c>
      <c r="K58" s="2">
        <f>C58/C59</f>
        <v>7.0000000000000001E-3</v>
      </c>
      <c r="L58" s="2">
        <f t="shared" ref="L58" si="62">D58/D59</f>
        <v>4.140786749482402E-3</v>
      </c>
      <c r="M58" s="2">
        <f t="shared" ref="M58" si="63">E58/E59</f>
        <v>9.6711798839458421E-3</v>
      </c>
      <c r="N58" s="2"/>
      <c r="O58" s="2"/>
    </row>
    <row r="59" spans="1:23" x14ac:dyDescent="0.25">
      <c r="A59" t="s">
        <v>2</v>
      </c>
      <c r="C59">
        <v>1000</v>
      </c>
      <c r="D59">
        <v>483</v>
      </c>
      <c r="E59">
        <v>517</v>
      </c>
    </row>
    <row r="64" spans="1:23" x14ac:dyDescent="0.25">
      <c r="A64" t="s">
        <v>132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8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128</v>
      </c>
      <c r="B68" t="s">
        <v>104</v>
      </c>
      <c r="C68">
        <v>63</v>
      </c>
      <c r="D68">
        <v>11</v>
      </c>
      <c r="E68">
        <v>10</v>
      </c>
      <c r="F68">
        <v>42</v>
      </c>
      <c r="J68" t="str">
        <f t="shared" ref="J68:J73" si="64">B68</f>
        <v>Very affordable</v>
      </c>
      <c r="K68" s="2">
        <f>C68/C74</f>
        <v>6.3126252505010014E-2</v>
      </c>
      <c r="L68" s="2">
        <f t="shared" ref="L68" si="65">D68/D74</f>
        <v>3.6544850498338874E-2</v>
      </c>
      <c r="M68" s="2">
        <f t="shared" ref="M68" si="66">E68/E74</f>
        <v>4.1666666666666664E-2</v>
      </c>
      <c r="N68" s="2">
        <f t="shared" ref="N68" si="67">F68/F74</f>
        <v>9.1903719912472648E-2</v>
      </c>
      <c r="O68" s="2"/>
      <c r="R68" t="s">
        <v>167</v>
      </c>
      <c r="S68" s="3">
        <f>K68+K69</f>
        <v>0.27655310621242485</v>
      </c>
      <c r="T68" s="3">
        <f>L68+L69</f>
        <v>0.24584717607973422</v>
      </c>
      <c r="U68" s="3">
        <f>M68+M69</f>
        <v>0.18333333333333332</v>
      </c>
      <c r="V68" s="3">
        <f>N68+N69</f>
        <v>0.34573304157549234</v>
      </c>
      <c r="W68" s="3"/>
    </row>
    <row r="69" spans="1:23" x14ac:dyDescent="0.25">
      <c r="B69" t="s">
        <v>105</v>
      </c>
      <c r="C69">
        <v>213</v>
      </c>
      <c r="D69">
        <v>63</v>
      </c>
      <c r="E69">
        <v>34</v>
      </c>
      <c r="F69">
        <v>116</v>
      </c>
      <c r="J69" t="str">
        <f t="shared" si="64"/>
        <v>Somewhat affordable</v>
      </c>
      <c r="K69" s="2">
        <f>C69/C74</f>
        <v>0.21342685370741482</v>
      </c>
      <c r="L69" s="2">
        <f t="shared" ref="L69" si="68">D69/D74</f>
        <v>0.20930232558139536</v>
      </c>
      <c r="M69" s="2">
        <f t="shared" ref="M69" si="69">E69/E74</f>
        <v>0.14166666666666666</v>
      </c>
      <c r="N69" s="2">
        <f t="shared" ref="N69" si="70">F69/F74</f>
        <v>0.25382932166301969</v>
      </c>
      <c r="O69" s="2"/>
      <c r="R69" t="s">
        <v>106</v>
      </c>
      <c r="S69" s="3">
        <f>K70</f>
        <v>0.18637274549098196</v>
      </c>
      <c r="T69" s="3">
        <f>L70</f>
        <v>0.12624584717607973</v>
      </c>
      <c r="U69" s="3">
        <f>M70</f>
        <v>0.22916666666666666</v>
      </c>
      <c r="V69" s="3">
        <f>N70</f>
        <v>0.20350109409190373</v>
      </c>
      <c r="W69" s="3"/>
    </row>
    <row r="70" spans="1:23" x14ac:dyDescent="0.25">
      <c r="B70" t="s">
        <v>106</v>
      </c>
      <c r="C70">
        <v>186</v>
      </c>
      <c r="D70">
        <v>38</v>
      </c>
      <c r="E70">
        <v>55</v>
      </c>
      <c r="F70">
        <v>93</v>
      </c>
      <c r="J70" t="str">
        <f t="shared" si="64"/>
        <v>Neither affordable nor unaffordable</v>
      </c>
      <c r="K70" s="2">
        <f>C70/C74</f>
        <v>0.18637274549098196</v>
      </c>
      <c r="L70" s="2">
        <f t="shared" ref="L70" si="71">D70/D74</f>
        <v>0.12624584717607973</v>
      </c>
      <c r="M70" s="2">
        <f t="shared" ref="M70" si="72">E70/E74</f>
        <v>0.22916666666666666</v>
      </c>
      <c r="N70" s="2">
        <f t="shared" ref="N70" si="73">F70/F74</f>
        <v>0.20350109409190373</v>
      </c>
      <c r="O70" s="2"/>
      <c r="R70" t="s">
        <v>168</v>
      </c>
      <c r="S70" s="3">
        <f>K71+K72</f>
        <v>0.53106212424849697</v>
      </c>
      <c r="T70" s="3">
        <f>L71+L72</f>
        <v>0.62790697674418605</v>
      </c>
      <c r="U70" s="3">
        <f>M71+M72</f>
        <v>0.58333333333333337</v>
      </c>
      <c r="V70" s="3">
        <f>N71+N72</f>
        <v>0.43982494529540483</v>
      </c>
      <c r="W70" s="3"/>
    </row>
    <row r="71" spans="1:23" x14ac:dyDescent="0.25">
      <c r="B71" t="s">
        <v>107</v>
      </c>
      <c r="C71">
        <v>343</v>
      </c>
      <c r="D71">
        <v>114</v>
      </c>
      <c r="E71">
        <v>100</v>
      </c>
      <c r="F71">
        <v>129</v>
      </c>
      <c r="J71" t="str">
        <f t="shared" si="64"/>
        <v>Somewhat unaffordable</v>
      </c>
      <c r="K71" s="2">
        <f>C71/C74</f>
        <v>0.34368737474949901</v>
      </c>
      <c r="L71" s="2">
        <f t="shared" ref="L71" si="74">D71/D74</f>
        <v>0.37873754152823919</v>
      </c>
      <c r="M71" s="2">
        <f t="shared" ref="M71" si="75">E71/E74</f>
        <v>0.41666666666666669</v>
      </c>
      <c r="N71" s="2">
        <f t="shared" ref="N71" si="76">F71/F74</f>
        <v>0.28227571115973743</v>
      </c>
      <c r="O71" s="2"/>
      <c r="R71" t="s">
        <v>42</v>
      </c>
      <c r="S71" s="3">
        <f>K73</f>
        <v>6.0120240480961923E-3</v>
      </c>
      <c r="T71" s="3">
        <f>L73</f>
        <v>0</v>
      </c>
      <c r="U71" s="3">
        <f>M73</f>
        <v>4.1666666666666666E-3</v>
      </c>
      <c r="V71" s="3">
        <f>N73</f>
        <v>1.0940919037199124E-2</v>
      </c>
      <c r="W71" s="3"/>
    </row>
    <row r="72" spans="1:23" x14ac:dyDescent="0.25">
      <c r="B72" t="s">
        <v>108</v>
      </c>
      <c r="C72">
        <v>187</v>
      </c>
      <c r="D72">
        <v>75</v>
      </c>
      <c r="E72">
        <v>40</v>
      </c>
      <c r="F72">
        <v>72</v>
      </c>
      <c r="J72" t="str">
        <f t="shared" si="64"/>
        <v>Very unaffordable</v>
      </c>
      <c r="K72" s="2">
        <f>C72/C74</f>
        <v>0.18737474949899799</v>
      </c>
      <c r="L72" s="2">
        <f t="shared" ref="L72" si="77">D72/D74</f>
        <v>0.24916943521594684</v>
      </c>
      <c r="M72" s="2">
        <f t="shared" ref="M72" si="78">E72/E74</f>
        <v>0.16666666666666666</v>
      </c>
      <c r="N72" s="2">
        <f t="shared" ref="N72" si="79">F72/F74</f>
        <v>0.1575492341356674</v>
      </c>
      <c r="O72" s="2"/>
    </row>
    <row r="73" spans="1:23" x14ac:dyDescent="0.25">
      <c r="B73" t="s">
        <v>7</v>
      </c>
      <c r="C73">
        <v>6</v>
      </c>
      <c r="D73">
        <v>0</v>
      </c>
      <c r="E73">
        <v>1</v>
      </c>
      <c r="F73">
        <v>5</v>
      </c>
      <c r="J73" t="str">
        <f t="shared" si="64"/>
        <v>Don’t know</v>
      </c>
      <c r="K73" s="2">
        <f>C73/C74</f>
        <v>6.0120240480961923E-3</v>
      </c>
      <c r="L73" s="2">
        <f t="shared" ref="L73" si="80">D73/D74</f>
        <v>0</v>
      </c>
      <c r="M73" s="2">
        <f t="shared" ref="M73" si="81">E73/E74</f>
        <v>4.1666666666666666E-3</v>
      </c>
      <c r="N73" s="2">
        <f t="shared" ref="N73" si="82">F73/F74</f>
        <v>1.0940919037199124E-2</v>
      </c>
      <c r="O73" s="2"/>
    </row>
    <row r="74" spans="1:23" x14ac:dyDescent="0.25">
      <c r="A74" t="s">
        <v>2</v>
      </c>
      <c r="C74">
        <v>998</v>
      </c>
      <c r="D74">
        <v>301</v>
      </c>
      <c r="E74">
        <v>240</v>
      </c>
      <c r="F74">
        <v>457</v>
      </c>
    </row>
    <row r="79" spans="1:23" x14ac:dyDescent="0.25">
      <c r="A79" t="s">
        <v>133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128</v>
      </c>
      <c r="B83" t="s">
        <v>104</v>
      </c>
      <c r="C83">
        <v>63</v>
      </c>
      <c r="D83">
        <v>22</v>
      </c>
      <c r="E83">
        <v>17</v>
      </c>
      <c r="F83">
        <v>24</v>
      </c>
      <c r="J83" t="str">
        <f t="shared" ref="J83:J88" si="83">B83</f>
        <v>Very affordable</v>
      </c>
      <c r="K83" s="2">
        <f>C83/C89</f>
        <v>6.3063063063063057E-2</v>
      </c>
      <c r="L83" s="2">
        <f t="shared" ref="L83" si="84">D83/D89</f>
        <v>6.1971830985915494E-2</v>
      </c>
      <c r="M83" s="2">
        <f t="shared" ref="M83" si="85">E83/E89</f>
        <v>5.5921052631578948E-2</v>
      </c>
      <c r="N83" s="2">
        <f t="shared" ref="N83" si="86">F83/F89</f>
        <v>7.0588235294117646E-2</v>
      </c>
      <c r="O83" s="2"/>
      <c r="R83" t="s">
        <v>167</v>
      </c>
      <c r="S83" s="3">
        <f>K83+K84</f>
        <v>0.27627627627627627</v>
      </c>
      <c r="T83" s="3">
        <f>L83+L84</f>
        <v>0.21408450704225351</v>
      </c>
      <c r="U83" s="3">
        <f>M83+M84</f>
        <v>0.29934210526315791</v>
      </c>
      <c r="V83" s="3">
        <f>N83+N84</f>
        <v>0.32058823529411762</v>
      </c>
      <c r="W83" s="3"/>
    </row>
    <row r="84" spans="1:23" x14ac:dyDescent="0.25">
      <c r="B84" t="s">
        <v>105</v>
      </c>
      <c r="C84">
        <v>213</v>
      </c>
      <c r="D84">
        <v>54</v>
      </c>
      <c r="E84">
        <v>74</v>
      </c>
      <c r="F84">
        <v>85</v>
      </c>
      <c r="J84" t="str">
        <f t="shared" si="83"/>
        <v>Somewhat affordable</v>
      </c>
      <c r="K84" s="2">
        <f>C84/C89</f>
        <v>0.21321321321321321</v>
      </c>
      <c r="L84" s="2">
        <f t="shared" ref="L84" si="87">D84/D89</f>
        <v>0.15211267605633802</v>
      </c>
      <c r="M84" s="2">
        <f t="shared" ref="M84" si="88">E84/E89</f>
        <v>0.24342105263157895</v>
      </c>
      <c r="N84" s="2">
        <f t="shared" ref="N84" si="89">F84/F89</f>
        <v>0.25</v>
      </c>
      <c r="O84" s="2"/>
      <c r="R84" t="s">
        <v>106</v>
      </c>
      <c r="S84" s="3">
        <f>K85</f>
        <v>0.18618618618618618</v>
      </c>
      <c r="T84" s="3">
        <f>L85</f>
        <v>0.19154929577464788</v>
      </c>
      <c r="U84" s="3">
        <f>M85</f>
        <v>0.20065789473684212</v>
      </c>
      <c r="V84" s="3">
        <f>N85</f>
        <v>0.1676470588235294</v>
      </c>
      <c r="W84" s="3"/>
    </row>
    <row r="85" spans="1:23" x14ac:dyDescent="0.25">
      <c r="B85" t="s">
        <v>106</v>
      </c>
      <c r="C85">
        <v>186</v>
      </c>
      <c r="D85">
        <v>68</v>
      </c>
      <c r="E85">
        <v>61</v>
      </c>
      <c r="F85">
        <v>57</v>
      </c>
      <c r="J85" t="str">
        <f t="shared" si="83"/>
        <v>Neither affordable nor unaffordable</v>
      </c>
      <c r="K85" s="2">
        <f>C85/C89</f>
        <v>0.18618618618618618</v>
      </c>
      <c r="L85" s="2">
        <f t="shared" ref="L85" si="90">D85/D89</f>
        <v>0.19154929577464788</v>
      </c>
      <c r="M85" s="2">
        <f t="shared" ref="M85" si="91">E85/E89</f>
        <v>0.20065789473684212</v>
      </c>
      <c r="N85" s="2">
        <f t="shared" ref="N85" si="92">F85/F89</f>
        <v>0.1676470588235294</v>
      </c>
      <c r="O85" s="2"/>
      <c r="R85" t="s">
        <v>168</v>
      </c>
      <c r="S85" s="3">
        <f>K86+K87</f>
        <v>0.53153153153153154</v>
      </c>
      <c r="T85" s="3">
        <f>L86+L87</f>
        <v>0.59154929577464788</v>
      </c>
      <c r="U85" s="3">
        <f>M86+M87</f>
        <v>0.49013157894736836</v>
      </c>
      <c r="V85" s="3">
        <f>N86+N87</f>
        <v>0.50588235294117645</v>
      </c>
      <c r="W85" s="3"/>
    </row>
    <row r="86" spans="1:23" x14ac:dyDescent="0.25">
      <c r="B86" t="s">
        <v>107</v>
      </c>
      <c r="C86">
        <v>343</v>
      </c>
      <c r="D86">
        <v>125</v>
      </c>
      <c r="E86">
        <v>93</v>
      </c>
      <c r="F86">
        <v>125</v>
      </c>
      <c r="J86" t="str">
        <f t="shared" si="83"/>
        <v>Somewhat unaffordable</v>
      </c>
      <c r="K86" s="2">
        <f>C86/C89</f>
        <v>0.34334334334334332</v>
      </c>
      <c r="L86" s="2">
        <f t="shared" ref="L86" si="93">D86/D89</f>
        <v>0.352112676056338</v>
      </c>
      <c r="M86" s="2">
        <f t="shared" ref="M86" si="94">E86/E89</f>
        <v>0.30592105263157893</v>
      </c>
      <c r="N86" s="2">
        <f t="shared" ref="N86" si="95">F86/F89</f>
        <v>0.36764705882352944</v>
      </c>
      <c r="O86" s="2"/>
      <c r="R86" t="s">
        <v>42</v>
      </c>
      <c r="S86" s="3">
        <f>K88</f>
        <v>6.006006006006006E-3</v>
      </c>
      <c r="T86" s="3">
        <f>L88</f>
        <v>2.8169014084507044E-3</v>
      </c>
      <c r="U86" s="3">
        <f>M88</f>
        <v>9.8684210526315784E-3</v>
      </c>
      <c r="V86" s="3">
        <f>N88</f>
        <v>5.8823529411764705E-3</v>
      </c>
      <c r="W86" s="3"/>
    </row>
    <row r="87" spans="1:23" x14ac:dyDescent="0.25">
      <c r="B87" t="s">
        <v>108</v>
      </c>
      <c r="C87">
        <v>188</v>
      </c>
      <c r="D87">
        <v>85</v>
      </c>
      <c r="E87">
        <v>56</v>
      </c>
      <c r="F87">
        <v>47</v>
      </c>
      <c r="J87" t="str">
        <f t="shared" si="83"/>
        <v>Very unaffordable</v>
      </c>
      <c r="K87" s="2">
        <f>C87/C89</f>
        <v>0.18818818818818819</v>
      </c>
      <c r="L87" s="2">
        <f t="shared" ref="L87" si="96">D87/D89</f>
        <v>0.23943661971830985</v>
      </c>
      <c r="M87" s="2">
        <f t="shared" ref="M87" si="97">E87/E89</f>
        <v>0.18421052631578946</v>
      </c>
      <c r="N87" s="2">
        <f t="shared" ref="N87" si="98">F87/F89</f>
        <v>0.13823529411764707</v>
      </c>
      <c r="O87" s="2"/>
    </row>
    <row r="88" spans="1:23" x14ac:dyDescent="0.25">
      <c r="B88" t="s">
        <v>7</v>
      </c>
      <c r="C88">
        <v>6</v>
      </c>
      <c r="D88">
        <v>1</v>
      </c>
      <c r="E88">
        <v>3</v>
      </c>
      <c r="F88">
        <v>2</v>
      </c>
      <c r="J88" t="str">
        <f t="shared" si="83"/>
        <v>Don’t know</v>
      </c>
      <c r="K88" s="2">
        <f>C88/C89</f>
        <v>6.006006006006006E-3</v>
      </c>
      <c r="L88" s="2">
        <f t="shared" ref="L88" si="99">D88/D89</f>
        <v>2.8169014084507044E-3</v>
      </c>
      <c r="M88" s="2">
        <f t="shared" ref="M88" si="100">E88/E89</f>
        <v>9.8684210526315784E-3</v>
      </c>
      <c r="N88" s="2">
        <f t="shared" ref="N88" si="101">F88/F89</f>
        <v>5.8823529411764705E-3</v>
      </c>
      <c r="O88" s="2"/>
    </row>
    <row r="89" spans="1:23" x14ac:dyDescent="0.25">
      <c r="A89" t="s">
        <v>2</v>
      </c>
      <c r="C89">
        <v>999</v>
      </c>
      <c r="D89">
        <v>355</v>
      </c>
      <c r="E89">
        <v>304</v>
      </c>
      <c r="F89">
        <v>340</v>
      </c>
    </row>
    <row r="94" spans="1:23" x14ac:dyDescent="0.25">
      <c r="A94" t="s">
        <v>134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128</v>
      </c>
      <c r="B98" t="s">
        <v>104</v>
      </c>
      <c r="C98">
        <v>63</v>
      </c>
      <c r="D98">
        <v>22</v>
      </c>
      <c r="E98">
        <v>12</v>
      </c>
      <c r="F98">
        <v>21</v>
      </c>
      <c r="G98">
        <v>8</v>
      </c>
      <c r="J98" t="str">
        <f t="shared" ref="J98:J103" si="102">B98</f>
        <v>Very affordable</v>
      </c>
      <c r="K98" s="2">
        <f>C98/C104</f>
        <v>6.2937062937062943E-2</v>
      </c>
      <c r="L98" s="2">
        <f t="shared" ref="L98" si="103">D98/D104</f>
        <v>7.8853046594982074E-2</v>
      </c>
      <c r="M98" s="2">
        <f t="shared" ref="M98" si="104">E98/E104</f>
        <v>4.7244094488188976E-2</v>
      </c>
      <c r="N98" s="2">
        <f t="shared" ref="N98" si="105">F98/F104</f>
        <v>7.3684210526315783E-2</v>
      </c>
      <c r="O98" s="2">
        <f t="shared" ref="O98" si="106">G98/G104</f>
        <v>4.3715846994535519E-2</v>
      </c>
      <c r="R98" t="s">
        <v>167</v>
      </c>
      <c r="S98" s="3">
        <f>K98+K99</f>
        <v>0.27572427572427571</v>
      </c>
      <c r="T98" s="3">
        <f>L98+L99</f>
        <v>0.34408602150537637</v>
      </c>
      <c r="U98" s="3">
        <f>M98+M99</f>
        <v>0.28346456692913385</v>
      </c>
      <c r="V98" s="3">
        <f>N98+N99</f>
        <v>0.24912280701754386</v>
      </c>
      <c r="W98" s="3">
        <f>O98+O99</f>
        <v>0.20218579234972678</v>
      </c>
    </row>
    <row r="99" spans="1:23" x14ac:dyDescent="0.25">
      <c r="B99" t="s">
        <v>105</v>
      </c>
      <c r="C99">
        <v>213</v>
      </c>
      <c r="D99">
        <v>74</v>
      </c>
      <c r="E99">
        <v>60</v>
      </c>
      <c r="F99">
        <v>50</v>
      </c>
      <c r="G99">
        <v>29</v>
      </c>
      <c r="J99" t="str">
        <f t="shared" si="102"/>
        <v>Somewhat affordable</v>
      </c>
      <c r="K99" s="2">
        <f>C99/C104</f>
        <v>0.2127872127872128</v>
      </c>
      <c r="L99" s="2">
        <f t="shared" ref="L99" si="107">D99/D104</f>
        <v>0.26523297491039427</v>
      </c>
      <c r="M99" s="2">
        <f t="shared" ref="M99" si="108">E99/E104</f>
        <v>0.23622047244094488</v>
      </c>
      <c r="N99" s="2">
        <f t="shared" ref="N99" si="109">F99/F104</f>
        <v>0.17543859649122806</v>
      </c>
      <c r="O99" s="2">
        <f t="shared" ref="O99" si="110">G99/G104</f>
        <v>0.15846994535519127</v>
      </c>
      <c r="R99" t="s">
        <v>106</v>
      </c>
      <c r="S99" s="3">
        <f>K100</f>
        <v>0.18581418581418582</v>
      </c>
      <c r="T99" s="3">
        <f>L100</f>
        <v>0.18279569892473119</v>
      </c>
      <c r="U99" s="3">
        <f>M100</f>
        <v>0.19685039370078741</v>
      </c>
      <c r="V99" s="3">
        <f>N100</f>
        <v>0.16140350877192983</v>
      </c>
      <c r="W99" s="3">
        <f>O100</f>
        <v>0.21311475409836064</v>
      </c>
    </row>
    <row r="100" spans="1:23" x14ac:dyDescent="0.25">
      <c r="B100" t="s">
        <v>106</v>
      </c>
      <c r="C100">
        <v>186</v>
      </c>
      <c r="D100">
        <v>51</v>
      </c>
      <c r="E100">
        <v>50</v>
      </c>
      <c r="F100">
        <v>46</v>
      </c>
      <c r="G100">
        <v>39</v>
      </c>
      <c r="J100" t="str">
        <f t="shared" si="102"/>
        <v>Neither affordable nor unaffordable</v>
      </c>
      <c r="K100" s="2">
        <f>C100/C104</f>
        <v>0.18581418581418582</v>
      </c>
      <c r="L100" s="2">
        <f t="shared" ref="L100" si="111">D100/D104</f>
        <v>0.18279569892473119</v>
      </c>
      <c r="M100" s="2">
        <f t="shared" ref="M100" si="112">E100/E104</f>
        <v>0.19685039370078741</v>
      </c>
      <c r="N100" s="2">
        <f t="shared" ref="N100" si="113">F100/F104</f>
        <v>0.16140350877192983</v>
      </c>
      <c r="O100" s="2">
        <f t="shared" ref="O100" si="114">G100/G104</f>
        <v>0.21311475409836064</v>
      </c>
      <c r="R100" t="s">
        <v>168</v>
      </c>
      <c r="S100" s="3">
        <f>K101+K102</f>
        <v>0.53046953046953049</v>
      </c>
      <c r="T100" s="3">
        <f>L101+L102</f>
        <v>0.46594982078853042</v>
      </c>
      <c r="U100" s="3">
        <f>M101+M102</f>
        <v>0.50787401574803148</v>
      </c>
      <c r="V100" s="3">
        <f>N101+N102</f>
        <v>0.5859649122807018</v>
      </c>
      <c r="W100" s="3">
        <f>O101+O102</f>
        <v>0.57377049180327866</v>
      </c>
    </row>
    <row r="101" spans="1:23" x14ac:dyDescent="0.25">
      <c r="B101" t="s">
        <v>107</v>
      </c>
      <c r="C101">
        <v>343</v>
      </c>
      <c r="D101">
        <v>83</v>
      </c>
      <c r="E101">
        <v>85</v>
      </c>
      <c r="F101">
        <v>108</v>
      </c>
      <c r="G101">
        <v>67</v>
      </c>
      <c r="J101" t="str">
        <f t="shared" si="102"/>
        <v>Somewhat unaffordable</v>
      </c>
      <c r="K101" s="2">
        <f>C101/C104</f>
        <v>0.34265734265734266</v>
      </c>
      <c r="L101" s="2">
        <f t="shared" ref="L101" si="115">D101/D104</f>
        <v>0.29749103942652327</v>
      </c>
      <c r="M101" s="2">
        <f t="shared" ref="M101" si="116">E101/E104</f>
        <v>0.3346456692913386</v>
      </c>
      <c r="N101" s="2">
        <f t="shared" ref="N101" si="117">F101/F104</f>
        <v>0.37894736842105264</v>
      </c>
      <c r="O101" s="2">
        <f t="shared" ref="O101" si="118">G101/G104</f>
        <v>0.36612021857923499</v>
      </c>
      <c r="R101" t="s">
        <v>42</v>
      </c>
      <c r="S101" s="3">
        <f>K103</f>
        <v>7.992007992007992E-3</v>
      </c>
      <c r="T101" s="3">
        <f>L103</f>
        <v>7.1684587813620072E-3</v>
      </c>
      <c r="U101" s="3">
        <f>M103</f>
        <v>1.1811023622047244E-2</v>
      </c>
      <c r="V101" s="3">
        <f>N103</f>
        <v>3.5087719298245615E-3</v>
      </c>
      <c r="W101" s="3">
        <f>O103</f>
        <v>1.092896174863388E-2</v>
      </c>
    </row>
    <row r="102" spans="1:23" x14ac:dyDescent="0.25">
      <c r="B102" t="s">
        <v>108</v>
      </c>
      <c r="C102">
        <v>188</v>
      </c>
      <c r="D102">
        <v>47</v>
      </c>
      <c r="E102">
        <v>44</v>
      </c>
      <c r="F102">
        <v>59</v>
      </c>
      <c r="G102">
        <v>38</v>
      </c>
      <c r="J102" t="str">
        <f t="shared" si="102"/>
        <v>Very unaffordable</v>
      </c>
      <c r="K102" s="2">
        <f>C102/C104</f>
        <v>0.18781218781218781</v>
      </c>
      <c r="L102" s="2">
        <f t="shared" ref="L102" si="119">D102/D104</f>
        <v>0.16845878136200718</v>
      </c>
      <c r="M102" s="2">
        <f t="shared" ref="M102" si="120">E102/E104</f>
        <v>0.17322834645669291</v>
      </c>
      <c r="N102" s="2">
        <f t="shared" ref="N102" si="121">F102/F104</f>
        <v>0.20701754385964913</v>
      </c>
      <c r="O102" s="2">
        <f t="shared" ref="O102" si="122">G102/G104</f>
        <v>0.20765027322404372</v>
      </c>
    </row>
    <row r="103" spans="1:23" x14ac:dyDescent="0.25">
      <c r="B103" t="s">
        <v>7</v>
      </c>
      <c r="C103">
        <v>8</v>
      </c>
      <c r="D103">
        <v>2</v>
      </c>
      <c r="E103">
        <v>3</v>
      </c>
      <c r="F103">
        <v>1</v>
      </c>
      <c r="G103">
        <v>2</v>
      </c>
      <c r="J103" t="str">
        <f t="shared" si="102"/>
        <v>Don’t know</v>
      </c>
      <c r="K103" s="2">
        <f>C103/C104</f>
        <v>7.992007992007992E-3</v>
      </c>
      <c r="L103" s="2">
        <f t="shared" ref="L103" si="123">D103/D104</f>
        <v>7.1684587813620072E-3</v>
      </c>
      <c r="M103" s="2">
        <f t="shared" ref="M103" si="124">E103/E104</f>
        <v>1.1811023622047244E-2</v>
      </c>
      <c r="N103" s="2">
        <f t="shared" ref="N103" si="125">F103/F104</f>
        <v>3.5087719298245615E-3</v>
      </c>
      <c r="O103" s="2">
        <f t="shared" ref="O103" si="126">G103/G104</f>
        <v>1.092896174863388E-2</v>
      </c>
    </row>
    <row r="104" spans="1:23" x14ac:dyDescent="0.25">
      <c r="A104" t="s">
        <v>2</v>
      </c>
      <c r="C104">
        <v>1001</v>
      </c>
      <c r="D104">
        <v>279</v>
      </c>
      <c r="E104">
        <v>254</v>
      </c>
      <c r="F104">
        <v>285</v>
      </c>
      <c r="G104">
        <v>183</v>
      </c>
    </row>
    <row r="109" spans="1:23" x14ac:dyDescent="0.25">
      <c r="A109" t="s">
        <v>135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128</v>
      </c>
      <c r="B113" t="s">
        <v>104</v>
      </c>
      <c r="C113">
        <v>63</v>
      </c>
      <c r="D113">
        <v>24</v>
      </c>
      <c r="E113">
        <v>35</v>
      </c>
      <c r="F113">
        <v>4</v>
      </c>
      <c r="J113" t="str">
        <f t="shared" ref="J113:J118" si="127">B113</f>
        <v>Very affordable</v>
      </c>
      <c r="K113" s="2">
        <f>C113/C119</f>
        <v>6.3126252505010014E-2</v>
      </c>
      <c r="L113" s="2">
        <f t="shared" ref="L113" si="128">D113/D119</f>
        <v>6.2992125984251968E-2</v>
      </c>
      <c r="M113" s="2">
        <f t="shared" ref="M113" si="129">E113/E119</f>
        <v>7.1428571428571425E-2</v>
      </c>
      <c r="N113" s="2">
        <f t="shared" ref="N113" si="130">F113/F119</f>
        <v>3.1496062992125984E-2</v>
      </c>
      <c r="O113" s="2"/>
      <c r="R113" t="s">
        <v>167</v>
      </c>
      <c r="S113" s="3">
        <f>K113+K114</f>
        <v>0.27555110220440882</v>
      </c>
      <c r="T113" s="3">
        <f>L113+L114</f>
        <v>0.25196850393700787</v>
      </c>
      <c r="U113" s="3">
        <f>M113+M114</f>
        <v>0.3</v>
      </c>
      <c r="V113" s="3">
        <f>N113+N114</f>
        <v>0.25196850393700787</v>
      </c>
      <c r="W113" s="3"/>
    </row>
    <row r="114" spans="1:23" x14ac:dyDescent="0.25">
      <c r="B114" t="s">
        <v>105</v>
      </c>
      <c r="C114">
        <v>212</v>
      </c>
      <c r="D114">
        <v>72</v>
      </c>
      <c r="E114">
        <v>112</v>
      </c>
      <c r="F114">
        <v>28</v>
      </c>
      <c r="J114" t="str">
        <f t="shared" si="127"/>
        <v>Somewhat affordable</v>
      </c>
      <c r="K114" s="2">
        <f>C114/C119</f>
        <v>0.21242484969939879</v>
      </c>
      <c r="L114" s="2">
        <f t="shared" ref="L114" si="131">D114/D119</f>
        <v>0.1889763779527559</v>
      </c>
      <c r="M114" s="2">
        <f t="shared" ref="M114" si="132">E114/E119</f>
        <v>0.22857142857142856</v>
      </c>
      <c r="N114" s="2">
        <f t="shared" ref="N114" si="133">F114/F119</f>
        <v>0.22047244094488189</v>
      </c>
      <c r="O114" s="2"/>
      <c r="R114" t="s">
        <v>106</v>
      </c>
      <c r="S114" s="3">
        <f>K115</f>
        <v>0.18637274549098196</v>
      </c>
      <c r="T114" s="3">
        <f>L115</f>
        <v>0.16010498687664043</v>
      </c>
      <c r="U114" s="3">
        <f>M115</f>
        <v>0.18571428571428572</v>
      </c>
      <c r="V114" s="3">
        <f>N115</f>
        <v>0.26771653543307089</v>
      </c>
      <c r="W114" s="3"/>
    </row>
    <row r="115" spans="1:23" x14ac:dyDescent="0.25">
      <c r="B115" t="s">
        <v>106</v>
      </c>
      <c r="C115">
        <v>186</v>
      </c>
      <c r="D115">
        <v>61</v>
      </c>
      <c r="E115">
        <v>91</v>
      </c>
      <c r="F115">
        <v>34</v>
      </c>
      <c r="J115" t="str">
        <f t="shared" si="127"/>
        <v>Neither affordable nor unaffordable</v>
      </c>
      <c r="K115" s="2">
        <f>C115/C119</f>
        <v>0.18637274549098196</v>
      </c>
      <c r="L115" s="2">
        <f t="shared" ref="L115" si="134">D115/D119</f>
        <v>0.16010498687664043</v>
      </c>
      <c r="M115" s="2">
        <f t="shared" ref="M115" si="135">E115/E119</f>
        <v>0.18571428571428572</v>
      </c>
      <c r="N115" s="2">
        <f t="shared" ref="N115" si="136">F115/F119</f>
        <v>0.26771653543307089</v>
      </c>
      <c r="O115" s="2"/>
      <c r="R115" t="s">
        <v>168</v>
      </c>
      <c r="S115" s="3">
        <f>K116+K117</f>
        <v>0.53206412825651306</v>
      </c>
      <c r="T115" s="3">
        <f>L116+L117</f>
        <v>0.58530183727034113</v>
      </c>
      <c r="U115" s="3">
        <f>M116+M117</f>
        <v>0.50816326530612244</v>
      </c>
      <c r="V115" s="3">
        <f>N116+N117</f>
        <v>0.46456692913385828</v>
      </c>
      <c r="W115" s="3"/>
    </row>
    <row r="116" spans="1:23" x14ac:dyDescent="0.25">
      <c r="B116" t="s">
        <v>107</v>
      </c>
      <c r="C116">
        <v>343</v>
      </c>
      <c r="D116">
        <v>147</v>
      </c>
      <c r="E116">
        <v>167</v>
      </c>
      <c r="F116">
        <v>29</v>
      </c>
      <c r="J116" t="str">
        <f t="shared" si="127"/>
        <v>Somewhat unaffordable</v>
      </c>
      <c r="K116" s="2">
        <f>C116/C119</f>
        <v>0.34368737474949901</v>
      </c>
      <c r="L116" s="2">
        <f t="shared" ref="L116" si="137">D116/D119</f>
        <v>0.38582677165354329</v>
      </c>
      <c r="M116" s="2">
        <f t="shared" ref="M116" si="138">E116/E119</f>
        <v>0.34081632653061222</v>
      </c>
      <c r="N116" s="2">
        <f t="shared" ref="N116" si="139">F116/F119</f>
        <v>0.2283464566929134</v>
      </c>
      <c r="O116" s="2"/>
      <c r="R116" t="s">
        <v>42</v>
      </c>
      <c r="S116" s="3">
        <f>K118</f>
        <v>6.0120240480961923E-3</v>
      </c>
      <c r="T116" s="3">
        <f>L118</f>
        <v>2.6246719160104987E-3</v>
      </c>
      <c r="U116" s="3">
        <f>M118</f>
        <v>6.1224489795918364E-3</v>
      </c>
      <c r="V116" s="3">
        <f>N118</f>
        <v>1.5748031496062992E-2</v>
      </c>
      <c r="W116" s="3"/>
    </row>
    <row r="117" spans="1:23" x14ac:dyDescent="0.25">
      <c r="B117" t="s">
        <v>108</v>
      </c>
      <c r="C117">
        <v>188</v>
      </c>
      <c r="D117">
        <v>76</v>
      </c>
      <c r="E117">
        <v>82</v>
      </c>
      <c r="F117">
        <v>30</v>
      </c>
      <c r="J117" t="str">
        <f t="shared" si="127"/>
        <v>Very unaffordable</v>
      </c>
      <c r="K117" s="2">
        <f>C117/C119</f>
        <v>0.18837675350701402</v>
      </c>
      <c r="L117" s="2">
        <f t="shared" ref="L117" si="140">D117/D119</f>
        <v>0.1994750656167979</v>
      </c>
      <c r="M117" s="2">
        <f t="shared" ref="M117" si="141">E117/E119</f>
        <v>0.16734693877551021</v>
      </c>
      <c r="N117" s="2">
        <f t="shared" ref="N117" si="142">F117/F119</f>
        <v>0.23622047244094488</v>
      </c>
      <c r="O117" s="2"/>
    </row>
    <row r="118" spans="1:23" x14ac:dyDescent="0.25">
      <c r="B118" t="s">
        <v>7</v>
      </c>
      <c r="C118">
        <v>6</v>
      </c>
      <c r="D118">
        <v>1</v>
      </c>
      <c r="E118">
        <v>3</v>
      </c>
      <c r="F118">
        <v>2</v>
      </c>
      <c r="J118" t="str">
        <f t="shared" si="127"/>
        <v>Don’t know</v>
      </c>
      <c r="K118" s="2">
        <f>C118/C119</f>
        <v>6.0120240480961923E-3</v>
      </c>
      <c r="L118" s="2">
        <f t="shared" ref="L118" si="143">D118/D119</f>
        <v>2.6246719160104987E-3</v>
      </c>
      <c r="M118" s="2">
        <f t="shared" ref="M118" si="144">E118/E119</f>
        <v>6.1224489795918364E-3</v>
      </c>
      <c r="N118" s="2">
        <f t="shared" ref="N118" si="145">F118/F119</f>
        <v>1.5748031496062992E-2</v>
      </c>
      <c r="O118" s="2"/>
    </row>
    <row r="119" spans="1:23" x14ac:dyDescent="0.25">
      <c r="A119" t="s">
        <v>2</v>
      </c>
      <c r="C119">
        <v>998</v>
      </c>
      <c r="D119">
        <v>381</v>
      </c>
      <c r="E119">
        <v>490</v>
      </c>
      <c r="F119">
        <v>127</v>
      </c>
    </row>
    <row r="124" spans="1:23" x14ac:dyDescent="0.25">
      <c r="A124" t="s">
        <v>136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128</v>
      </c>
      <c r="B128" t="s">
        <v>104</v>
      </c>
      <c r="C128">
        <v>63</v>
      </c>
      <c r="D128">
        <v>34</v>
      </c>
      <c r="E128">
        <v>12</v>
      </c>
      <c r="F128">
        <v>0</v>
      </c>
      <c r="G128">
        <v>17</v>
      </c>
      <c r="J128" t="str">
        <f t="shared" ref="J128:J133" si="146">B128</f>
        <v>Very affordable</v>
      </c>
      <c r="K128" s="2">
        <f>C128/C134</f>
        <v>6.2874251497005984E-2</v>
      </c>
      <c r="L128" s="2">
        <f t="shared" ref="L128" si="147">D128/D134</f>
        <v>8.9709762532981532E-2</v>
      </c>
      <c r="M128" s="2">
        <f t="shared" ref="M128" si="148">E128/E134</f>
        <v>3.3333333333333333E-2</v>
      </c>
      <c r="N128" s="2">
        <f t="shared" ref="N128" si="149">F128/F134</f>
        <v>0</v>
      </c>
      <c r="O128" s="2">
        <f t="shared" ref="O128" si="150">G128/G134</f>
        <v>6.6147859922178989E-2</v>
      </c>
      <c r="R128" t="s">
        <v>167</v>
      </c>
      <c r="S128" s="3">
        <f>K128+K129</f>
        <v>0.27644710578842313</v>
      </c>
      <c r="T128" s="3">
        <f>L128+L129</f>
        <v>0.35883905013192613</v>
      </c>
      <c r="U128" s="3">
        <f>M128+M129</f>
        <v>0.20555555555555555</v>
      </c>
      <c r="V128" s="3">
        <f>N128+N129</f>
        <v>0.16666666666666666</v>
      </c>
      <c r="W128" s="3">
        <f>O128+O129</f>
        <v>0.25680933852140075</v>
      </c>
    </row>
    <row r="129" spans="1:23" x14ac:dyDescent="0.25">
      <c r="B129" t="s">
        <v>105</v>
      </c>
      <c r="C129">
        <v>214</v>
      </c>
      <c r="D129">
        <v>102</v>
      </c>
      <c r="E129">
        <v>62</v>
      </c>
      <c r="F129">
        <v>1</v>
      </c>
      <c r="G129">
        <v>49</v>
      </c>
      <c r="J129" t="str">
        <f t="shared" si="146"/>
        <v>Somewhat affordable</v>
      </c>
      <c r="K129" s="2">
        <f>C129/C134</f>
        <v>0.21357285429141717</v>
      </c>
      <c r="L129" s="2">
        <f t="shared" ref="L129" si="151">D129/D134</f>
        <v>0.26912928759894461</v>
      </c>
      <c r="M129" s="2">
        <f t="shared" ref="M129" si="152">E129/E134</f>
        <v>0.17222222222222222</v>
      </c>
      <c r="N129" s="2">
        <f t="shared" ref="N129" si="153">F129/F134</f>
        <v>0.16666666666666666</v>
      </c>
      <c r="O129" s="2">
        <f t="shared" ref="O129" si="154">G129/G134</f>
        <v>0.19066147859922178</v>
      </c>
      <c r="R129" t="s">
        <v>106</v>
      </c>
      <c r="S129" s="3">
        <f>K130</f>
        <v>0.18662674650698602</v>
      </c>
      <c r="T129" s="3">
        <f>L130</f>
        <v>0.18469656992084432</v>
      </c>
      <c r="U129" s="3">
        <f>M130</f>
        <v>0.19166666666666668</v>
      </c>
      <c r="V129" s="3">
        <f>N130</f>
        <v>0</v>
      </c>
      <c r="W129" s="3">
        <f>O130</f>
        <v>0.1867704280155642</v>
      </c>
    </row>
    <row r="130" spans="1:23" x14ac:dyDescent="0.25">
      <c r="B130" t="s">
        <v>106</v>
      </c>
      <c r="C130">
        <v>187</v>
      </c>
      <c r="D130">
        <v>70</v>
      </c>
      <c r="E130">
        <v>69</v>
      </c>
      <c r="F130">
        <v>0</v>
      </c>
      <c r="G130">
        <v>48</v>
      </c>
      <c r="J130" t="str">
        <f t="shared" si="146"/>
        <v>Neither affordable nor unaffordable</v>
      </c>
      <c r="K130" s="2">
        <f>C130/C134</f>
        <v>0.18662674650698602</v>
      </c>
      <c r="L130" s="2">
        <f t="shared" ref="L130" si="155">D130/D134</f>
        <v>0.18469656992084432</v>
      </c>
      <c r="M130" s="2">
        <f t="shared" ref="M130" si="156">E130/E134</f>
        <v>0.19166666666666668</v>
      </c>
      <c r="N130" s="2">
        <f t="shared" ref="N130" si="157">F130/F134</f>
        <v>0</v>
      </c>
      <c r="O130" s="2">
        <f t="shared" ref="O130" si="158">G130/G134</f>
        <v>0.1867704280155642</v>
      </c>
      <c r="R130" t="s">
        <v>168</v>
      </c>
      <c r="S130" s="3">
        <f>K131+K132</f>
        <v>0.53093812375249505</v>
      </c>
      <c r="T130" s="3">
        <f>L131+L132</f>
        <v>0.45646437994722955</v>
      </c>
      <c r="U130" s="3">
        <f>M131+M132</f>
        <v>0.59444444444444444</v>
      </c>
      <c r="V130" s="3">
        <f>N131+N132</f>
        <v>0.83333333333333326</v>
      </c>
      <c r="W130" s="3">
        <f>O131+O132</f>
        <v>0.54474708171206232</v>
      </c>
    </row>
    <row r="131" spans="1:23" x14ac:dyDescent="0.25">
      <c r="B131" t="s">
        <v>107</v>
      </c>
      <c r="C131">
        <v>344</v>
      </c>
      <c r="D131">
        <v>128</v>
      </c>
      <c r="E131">
        <v>132</v>
      </c>
      <c r="F131">
        <v>4</v>
      </c>
      <c r="G131">
        <v>80</v>
      </c>
      <c r="J131" t="str">
        <f t="shared" si="146"/>
        <v>Somewhat unaffordable</v>
      </c>
      <c r="K131" s="2">
        <f>C131/C134</f>
        <v>0.34331337325349304</v>
      </c>
      <c r="L131" s="2">
        <f t="shared" ref="L131" si="159">D131/D134</f>
        <v>0.33773087071240104</v>
      </c>
      <c r="M131" s="2">
        <f t="shared" ref="M131" si="160">E131/E134</f>
        <v>0.36666666666666664</v>
      </c>
      <c r="N131" s="2">
        <f t="shared" ref="N131" si="161">F131/F134</f>
        <v>0.66666666666666663</v>
      </c>
      <c r="O131" s="2">
        <f t="shared" ref="O131" si="162">G131/G134</f>
        <v>0.31128404669260701</v>
      </c>
      <c r="R131" t="s">
        <v>42</v>
      </c>
      <c r="S131" s="3">
        <f>K133</f>
        <v>5.9880239520958087E-3</v>
      </c>
      <c r="T131" s="3">
        <f>L133</f>
        <v>0</v>
      </c>
      <c r="U131" s="3">
        <f>M133</f>
        <v>8.3333333333333332E-3</v>
      </c>
      <c r="V131" s="3">
        <f>N133</f>
        <v>0</v>
      </c>
      <c r="W131" s="3">
        <f>O133</f>
        <v>1.1673151750972763E-2</v>
      </c>
    </row>
    <row r="132" spans="1:23" x14ac:dyDescent="0.25">
      <c r="B132" t="s">
        <v>108</v>
      </c>
      <c r="C132">
        <v>188</v>
      </c>
      <c r="D132">
        <v>45</v>
      </c>
      <c r="E132">
        <v>82</v>
      </c>
      <c r="F132">
        <v>1</v>
      </c>
      <c r="G132">
        <v>60</v>
      </c>
      <c r="J132" t="str">
        <f t="shared" si="146"/>
        <v>Very unaffordable</v>
      </c>
      <c r="K132" s="2">
        <f>C132/C134</f>
        <v>0.18762475049900199</v>
      </c>
      <c r="L132" s="2">
        <f t="shared" ref="L132" si="163">D132/D134</f>
        <v>0.11873350923482849</v>
      </c>
      <c r="M132" s="2">
        <f t="shared" ref="M132" si="164">E132/E134</f>
        <v>0.22777777777777777</v>
      </c>
      <c r="N132" s="2">
        <f t="shared" ref="N132" si="165">F132/F134</f>
        <v>0.16666666666666666</v>
      </c>
      <c r="O132" s="2">
        <f t="shared" ref="O132" si="166">G132/G134</f>
        <v>0.23346303501945526</v>
      </c>
    </row>
    <row r="133" spans="1:23" x14ac:dyDescent="0.25">
      <c r="B133" t="s">
        <v>7</v>
      </c>
      <c r="C133">
        <v>6</v>
      </c>
      <c r="D133">
        <v>0</v>
      </c>
      <c r="E133">
        <v>3</v>
      </c>
      <c r="F133">
        <v>0</v>
      </c>
      <c r="G133">
        <v>3</v>
      </c>
      <c r="J133" t="str">
        <f t="shared" si="146"/>
        <v>Don’t know</v>
      </c>
      <c r="K133" s="2">
        <f>C133/C134</f>
        <v>5.9880239520958087E-3</v>
      </c>
      <c r="L133" s="2">
        <f t="shared" ref="L133" si="167">D133/D134</f>
        <v>0</v>
      </c>
      <c r="M133" s="2">
        <f t="shared" ref="M133" si="168">E133/E134</f>
        <v>8.3333333333333332E-3</v>
      </c>
      <c r="N133" s="2">
        <f t="shared" ref="N133" si="169">F133/F134</f>
        <v>0</v>
      </c>
      <c r="O133" s="2">
        <f t="shared" ref="O133" si="170">G133/G134</f>
        <v>1.1673151750972763E-2</v>
      </c>
    </row>
    <row r="134" spans="1:23" x14ac:dyDescent="0.25">
      <c r="A134" t="s">
        <v>2</v>
      </c>
      <c r="C134">
        <v>1002</v>
      </c>
      <c r="D134">
        <v>379</v>
      </c>
      <c r="E134">
        <v>360</v>
      </c>
      <c r="F134">
        <v>6</v>
      </c>
      <c r="G134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50F6-E4E1-DC47-B87F-A91DE06887C5}">
  <dimension ref="A1:W134"/>
  <sheetViews>
    <sheetView topLeftCell="G1" workbookViewId="0">
      <selection activeCell="A2" sqref="A2"/>
    </sheetView>
  </sheetViews>
  <sheetFormatPr baseColWidth="10" defaultRowHeight="19" x14ac:dyDescent="0.25"/>
  <cols>
    <col min="2" max="2" width="32.7109375" customWidth="1"/>
    <col min="4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174</v>
      </c>
    </row>
    <row r="4" spans="1:23" x14ac:dyDescent="0.25">
      <c r="A4" t="s">
        <v>117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118</v>
      </c>
      <c r="B8" t="s">
        <v>104</v>
      </c>
      <c r="C8">
        <v>77</v>
      </c>
      <c r="D8">
        <v>22</v>
      </c>
      <c r="E8">
        <v>25</v>
      </c>
      <c r="F8">
        <v>29</v>
      </c>
      <c r="G8">
        <v>1</v>
      </c>
      <c r="J8" t="str">
        <f t="shared" ref="J8:J13" si="0">B8</f>
        <v>Very affordable</v>
      </c>
      <c r="K8" s="2">
        <f>C8/C14</f>
        <v>7.6846307385229545E-2</v>
      </c>
      <c r="L8" s="2">
        <f t="shared" ref="L8:O8" si="1">D8/D14</f>
        <v>6.8111455108359129E-2</v>
      </c>
      <c r="M8" s="2">
        <f t="shared" si="1"/>
        <v>7.7881619937694699E-2</v>
      </c>
      <c r="N8" s="2">
        <f t="shared" si="1"/>
        <v>9.8976109215017066E-2</v>
      </c>
      <c r="O8" s="2">
        <f t="shared" si="1"/>
        <v>1.5384615384615385E-2</v>
      </c>
      <c r="R8" t="s">
        <v>167</v>
      </c>
      <c r="S8" s="3">
        <f>K8+K9</f>
        <v>0.31437125748502992</v>
      </c>
      <c r="T8" s="3">
        <f>L8+L9</f>
        <v>0.2321981424148607</v>
      </c>
      <c r="U8" s="3">
        <f>M8+M9</f>
        <v>0.33333333333333331</v>
      </c>
      <c r="V8" s="3">
        <f>N8+N9</f>
        <v>0.43686006825938561</v>
      </c>
      <c r="W8" s="3">
        <f>O8+O9</f>
        <v>7.6923076923076927E-2</v>
      </c>
    </row>
    <row r="9" spans="1:23" x14ac:dyDescent="0.25">
      <c r="B9" t="s">
        <v>105</v>
      </c>
      <c r="C9">
        <v>238</v>
      </c>
      <c r="D9">
        <v>53</v>
      </c>
      <c r="E9">
        <v>82</v>
      </c>
      <c r="F9">
        <v>99</v>
      </c>
      <c r="G9">
        <v>4</v>
      </c>
      <c r="J9" t="str">
        <f t="shared" si="0"/>
        <v>Somewhat affordable</v>
      </c>
      <c r="K9" s="2">
        <f>C9/C14</f>
        <v>0.2375249500998004</v>
      </c>
      <c r="L9" s="2">
        <f t="shared" ref="L9:O9" si="2">D9/D14</f>
        <v>0.16408668730650156</v>
      </c>
      <c r="M9" s="2">
        <f t="shared" si="2"/>
        <v>0.2554517133956386</v>
      </c>
      <c r="N9" s="2">
        <f t="shared" si="2"/>
        <v>0.33788395904436858</v>
      </c>
      <c r="O9" s="2">
        <f t="shared" si="2"/>
        <v>6.1538461538461542E-2</v>
      </c>
      <c r="R9" t="s">
        <v>106</v>
      </c>
      <c r="S9" s="3">
        <f>K10</f>
        <v>0.17265469061876249</v>
      </c>
      <c r="T9" s="3">
        <f>L10</f>
        <v>0.14241486068111456</v>
      </c>
      <c r="U9" s="3">
        <f>M10</f>
        <v>0.15264797507788161</v>
      </c>
      <c r="V9" s="3">
        <f>N10</f>
        <v>0.21843003412969283</v>
      </c>
      <c r="W9" s="3">
        <f>O10</f>
        <v>0.2153846153846154</v>
      </c>
    </row>
    <row r="10" spans="1:23" x14ac:dyDescent="0.25">
      <c r="B10" t="s">
        <v>106</v>
      </c>
      <c r="C10">
        <v>173</v>
      </c>
      <c r="D10">
        <v>46</v>
      </c>
      <c r="E10">
        <v>49</v>
      </c>
      <c r="F10">
        <v>64</v>
      </c>
      <c r="G10">
        <v>14</v>
      </c>
      <c r="J10" t="str">
        <f t="shared" si="0"/>
        <v>Neither affordable nor unaffordable</v>
      </c>
      <c r="K10" s="2">
        <f>C10/C14</f>
        <v>0.17265469061876249</v>
      </c>
      <c r="L10" s="2">
        <f t="shared" ref="L10:O10" si="3">D10/D14</f>
        <v>0.14241486068111456</v>
      </c>
      <c r="M10" s="2">
        <f t="shared" si="3"/>
        <v>0.15264797507788161</v>
      </c>
      <c r="N10" s="2">
        <f t="shared" si="3"/>
        <v>0.21843003412969283</v>
      </c>
      <c r="O10" s="2">
        <f t="shared" si="3"/>
        <v>0.2153846153846154</v>
      </c>
      <c r="R10" t="s">
        <v>168</v>
      </c>
      <c r="S10" s="3">
        <f>K11+K12</f>
        <v>0.50798403193612773</v>
      </c>
      <c r="T10" s="3">
        <f>L11+L12</f>
        <v>0.62538699690402477</v>
      </c>
      <c r="U10" s="3">
        <f>M11+M12</f>
        <v>0.51401869158878499</v>
      </c>
      <c r="V10" s="3">
        <f>N11+N12</f>
        <v>0.33447098976109213</v>
      </c>
      <c r="W10" s="3">
        <f>O11+O12</f>
        <v>0.67692307692307696</v>
      </c>
    </row>
    <row r="11" spans="1:23" x14ac:dyDescent="0.25">
      <c r="B11" t="s">
        <v>107</v>
      </c>
      <c r="C11">
        <v>361</v>
      </c>
      <c r="D11">
        <v>134</v>
      </c>
      <c r="E11">
        <v>125</v>
      </c>
      <c r="F11">
        <v>71</v>
      </c>
      <c r="G11">
        <v>31</v>
      </c>
      <c r="J11" t="str">
        <f t="shared" si="0"/>
        <v>Somewhat unaffordable</v>
      </c>
      <c r="K11" s="2">
        <f>C11/C14</f>
        <v>0.3602794411177645</v>
      </c>
      <c r="L11" s="2">
        <f t="shared" ref="L11:O11" si="4">D11/D14</f>
        <v>0.4148606811145511</v>
      </c>
      <c r="M11" s="2">
        <f t="shared" si="4"/>
        <v>0.38940809968847351</v>
      </c>
      <c r="N11" s="2">
        <f t="shared" si="4"/>
        <v>0.24232081911262798</v>
      </c>
      <c r="O11" s="2">
        <f t="shared" si="4"/>
        <v>0.47692307692307695</v>
      </c>
      <c r="R11" t="s">
        <v>42</v>
      </c>
      <c r="S11" s="3">
        <f>K13</f>
        <v>4.9900199600798403E-3</v>
      </c>
      <c r="T11" s="3">
        <f>L13</f>
        <v>0</v>
      </c>
      <c r="U11" s="3">
        <f>M13</f>
        <v>0</v>
      </c>
      <c r="V11" s="3">
        <f>N13</f>
        <v>1.0238907849829351E-2</v>
      </c>
      <c r="W11" s="3">
        <f>O13</f>
        <v>3.0769230769230771E-2</v>
      </c>
    </row>
    <row r="12" spans="1:23" x14ac:dyDescent="0.25">
      <c r="B12" t="s">
        <v>108</v>
      </c>
      <c r="C12">
        <v>148</v>
      </c>
      <c r="D12">
        <v>68</v>
      </c>
      <c r="E12">
        <v>40</v>
      </c>
      <c r="F12">
        <v>27</v>
      </c>
      <c r="G12">
        <v>13</v>
      </c>
      <c r="J12" t="str">
        <f t="shared" si="0"/>
        <v>Very unaffordable</v>
      </c>
      <c r="K12" s="2">
        <f>C12/C14</f>
        <v>0.14770459081836326</v>
      </c>
      <c r="L12" s="2">
        <f t="shared" ref="L12:O12" si="5">D12/D14</f>
        <v>0.21052631578947367</v>
      </c>
      <c r="M12" s="2">
        <f t="shared" si="5"/>
        <v>0.12461059190031153</v>
      </c>
      <c r="N12" s="2">
        <f t="shared" si="5"/>
        <v>9.2150170648464161E-2</v>
      </c>
      <c r="O12" s="2">
        <f t="shared" si="5"/>
        <v>0.2</v>
      </c>
    </row>
    <row r="13" spans="1:23" x14ac:dyDescent="0.25">
      <c r="B13" t="s">
        <v>7</v>
      </c>
      <c r="C13">
        <v>5</v>
      </c>
      <c r="D13">
        <v>0</v>
      </c>
      <c r="E13">
        <v>0</v>
      </c>
      <c r="F13">
        <v>3</v>
      </c>
      <c r="G13">
        <v>2</v>
      </c>
      <c r="J13" t="str">
        <f t="shared" si="0"/>
        <v>Don’t know</v>
      </c>
      <c r="K13" s="2">
        <f>C13/C14</f>
        <v>4.9900199600798403E-3</v>
      </c>
      <c r="L13" s="2">
        <f t="shared" ref="L13:O13" si="6">D13/D14</f>
        <v>0</v>
      </c>
      <c r="M13" s="2">
        <f t="shared" si="6"/>
        <v>0</v>
      </c>
      <c r="N13" s="2">
        <f t="shared" si="6"/>
        <v>1.0238907849829351E-2</v>
      </c>
      <c r="O13" s="2">
        <f t="shared" si="6"/>
        <v>3.0769230769230771E-2</v>
      </c>
    </row>
    <row r="14" spans="1:23" x14ac:dyDescent="0.25">
      <c r="A14" t="s">
        <v>2</v>
      </c>
      <c r="C14">
        <v>1002</v>
      </c>
      <c r="D14">
        <v>323</v>
      </c>
      <c r="E14">
        <v>321</v>
      </c>
      <c r="F14">
        <v>293</v>
      </c>
      <c r="G14">
        <v>65</v>
      </c>
    </row>
    <row r="19" spans="1:23" x14ac:dyDescent="0.25">
      <c r="A19" t="s">
        <v>119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118</v>
      </c>
      <c r="B23" t="s">
        <v>104</v>
      </c>
      <c r="C23">
        <v>77</v>
      </c>
      <c r="D23">
        <v>12</v>
      </c>
      <c r="E23">
        <v>30</v>
      </c>
      <c r="F23">
        <v>33</v>
      </c>
      <c r="G23">
        <v>2</v>
      </c>
      <c r="J23" t="str">
        <f t="shared" ref="J23:J28" si="7">B23</f>
        <v>Very affordable</v>
      </c>
      <c r="K23" s="2">
        <f>C23/C29</f>
        <v>7.6923076923076927E-2</v>
      </c>
      <c r="L23" s="2">
        <f t="shared" ref="L23" si="8">D23/D29</f>
        <v>4.8979591836734691E-2</v>
      </c>
      <c r="M23" s="2">
        <f t="shared" ref="M23" si="9">E23/E29</f>
        <v>8.771929824561403E-2</v>
      </c>
      <c r="N23" s="2">
        <f t="shared" ref="N23" si="10">F23/F29</f>
        <v>9.7922848664688422E-2</v>
      </c>
      <c r="O23" s="2">
        <f t="shared" ref="O23" si="11">G23/G29</f>
        <v>2.5974025974025976E-2</v>
      </c>
      <c r="R23" t="s">
        <v>167</v>
      </c>
      <c r="S23" s="3">
        <f>K23+K24</f>
        <v>0.31368631368631372</v>
      </c>
      <c r="T23" s="3">
        <f>L23+L24</f>
        <v>0.20816326530612245</v>
      </c>
      <c r="U23" s="3">
        <f>M23+M24</f>
        <v>0.2982456140350877</v>
      </c>
      <c r="V23" s="3">
        <f>N23+N24</f>
        <v>0.45697329376854601</v>
      </c>
      <c r="W23" s="3">
        <f>O23+O24</f>
        <v>9.0909090909090912E-2</v>
      </c>
    </row>
    <row r="24" spans="1:23" x14ac:dyDescent="0.25">
      <c r="B24" t="s">
        <v>105</v>
      </c>
      <c r="C24">
        <v>237</v>
      </c>
      <c r="D24">
        <v>39</v>
      </c>
      <c r="E24">
        <v>72</v>
      </c>
      <c r="F24">
        <v>121</v>
      </c>
      <c r="G24">
        <v>5</v>
      </c>
      <c r="J24" t="str">
        <f t="shared" si="7"/>
        <v>Somewhat affordable</v>
      </c>
      <c r="K24" s="2">
        <f>C24/C29</f>
        <v>0.23676323676323677</v>
      </c>
      <c r="L24" s="2">
        <f t="shared" ref="L24" si="12">D24/D29</f>
        <v>0.15918367346938775</v>
      </c>
      <c r="M24" s="2">
        <f t="shared" ref="M24" si="13">E24/E29</f>
        <v>0.21052631578947367</v>
      </c>
      <c r="N24" s="2">
        <f t="shared" ref="N24" si="14">F24/F29</f>
        <v>0.35905044510385759</v>
      </c>
      <c r="O24" s="2">
        <f t="shared" ref="O24" si="15">G24/G29</f>
        <v>6.4935064935064929E-2</v>
      </c>
      <c r="R24" t="s">
        <v>106</v>
      </c>
      <c r="S24" s="3">
        <f>K25</f>
        <v>0.17282717282717283</v>
      </c>
      <c r="T24" s="3">
        <f>L25</f>
        <v>0.13469387755102041</v>
      </c>
      <c r="U24" s="3">
        <f>M25</f>
        <v>0.16374269005847952</v>
      </c>
      <c r="V24" s="3">
        <f>N25</f>
        <v>0.18991097922848665</v>
      </c>
      <c r="W24" s="3">
        <f>O25</f>
        <v>0.25974025974025972</v>
      </c>
    </row>
    <row r="25" spans="1:23" x14ac:dyDescent="0.25">
      <c r="B25" t="s">
        <v>106</v>
      </c>
      <c r="C25">
        <v>173</v>
      </c>
      <c r="D25">
        <v>33</v>
      </c>
      <c r="E25">
        <v>56</v>
      </c>
      <c r="F25">
        <v>64</v>
      </c>
      <c r="G25">
        <v>20</v>
      </c>
      <c r="J25" t="str">
        <f t="shared" si="7"/>
        <v>Neither affordable nor unaffordable</v>
      </c>
      <c r="K25" s="2">
        <f>C25/C29</f>
        <v>0.17282717282717283</v>
      </c>
      <c r="L25" s="2">
        <f t="shared" ref="L25" si="16">D25/D29</f>
        <v>0.13469387755102041</v>
      </c>
      <c r="M25" s="2">
        <f t="shared" ref="M25" si="17">E25/E29</f>
        <v>0.16374269005847952</v>
      </c>
      <c r="N25" s="2">
        <f t="shared" ref="N25" si="18">F25/F29</f>
        <v>0.18991097922848665</v>
      </c>
      <c r="O25" s="2">
        <f t="shared" ref="O25" si="19">G25/G29</f>
        <v>0.25974025974025972</v>
      </c>
      <c r="R25" t="s">
        <v>168</v>
      </c>
      <c r="S25" s="3">
        <f>K26+K27</f>
        <v>0.50849150849150848</v>
      </c>
      <c r="T25" s="3">
        <f>L26+L27</f>
        <v>0.65306122448979598</v>
      </c>
      <c r="U25" s="3">
        <f>M26+M27</f>
        <v>0.53216374269005851</v>
      </c>
      <c r="V25" s="3">
        <f>N26+N27</f>
        <v>0.35311572700296734</v>
      </c>
      <c r="W25" s="3">
        <f>O26+O27</f>
        <v>0.62337662337662336</v>
      </c>
    </row>
    <row r="26" spans="1:23" x14ac:dyDescent="0.25">
      <c r="B26" t="s">
        <v>107</v>
      </c>
      <c r="C26">
        <v>361</v>
      </c>
      <c r="D26">
        <v>110</v>
      </c>
      <c r="E26">
        <v>127</v>
      </c>
      <c r="F26">
        <v>91</v>
      </c>
      <c r="G26">
        <v>33</v>
      </c>
      <c r="J26" t="str">
        <f t="shared" si="7"/>
        <v>Somewhat unaffordable</v>
      </c>
      <c r="K26" s="2">
        <f>C26/C29</f>
        <v>0.36063936063936064</v>
      </c>
      <c r="L26" s="2">
        <f t="shared" ref="L26" si="20">D26/D29</f>
        <v>0.44897959183673469</v>
      </c>
      <c r="M26" s="2">
        <f t="shared" ref="M26" si="21">E26/E29</f>
        <v>0.37134502923976609</v>
      </c>
      <c r="N26" s="2">
        <f t="shared" ref="N26" si="22">F26/F29</f>
        <v>0.27002967359050445</v>
      </c>
      <c r="O26" s="2">
        <f t="shared" ref="O26" si="23">G26/G29</f>
        <v>0.42857142857142855</v>
      </c>
      <c r="R26" t="s">
        <v>42</v>
      </c>
      <c r="S26" s="3">
        <f>K28</f>
        <v>4.995004995004995E-3</v>
      </c>
      <c r="T26" s="3">
        <f>L28</f>
        <v>4.0816326530612249E-3</v>
      </c>
      <c r="U26" s="3">
        <f>M28</f>
        <v>5.8479532163742687E-3</v>
      </c>
      <c r="V26" s="3">
        <f>N28</f>
        <v>0</v>
      </c>
      <c r="W26" s="3">
        <f>O28</f>
        <v>2.5974025974025976E-2</v>
      </c>
    </row>
    <row r="27" spans="1:23" x14ac:dyDescent="0.25">
      <c r="B27" t="s">
        <v>108</v>
      </c>
      <c r="C27">
        <v>148</v>
      </c>
      <c r="D27">
        <v>50</v>
      </c>
      <c r="E27">
        <v>55</v>
      </c>
      <c r="F27">
        <v>28</v>
      </c>
      <c r="G27">
        <v>15</v>
      </c>
      <c r="J27" t="str">
        <f t="shared" si="7"/>
        <v>Very unaffordable</v>
      </c>
      <c r="K27" s="2">
        <f>C27/C29</f>
        <v>0.14785214785214784</v>
      </c>
      <c r="L27" s="2">
        <f t="shared" ref="L27" si="24">D27/D29</f>
        <v>0.20408163265306123</v>
      </c>
      <c r="M27" s="2">
        <f t="shared" ref="M27" si="25">E27/E29</f>
        <v>0.16081871345029239</v>
      </c>
      <c r="N27" s="2">
        <f t="shared" ref="N27" si="26">F27/F29</f>
        <v>8.3086053412462904E-2</v>
      </c>
      <c r="O27" s="2">
        <f t="shared" ref="O27" si="27">G27/G29</f>
        <v>0.19480519480519481</v>
      </c>
    </row>
    <row r="28" spans="1:23" x14ac:dyDescent="0.25">
      <c r="B28" t="s">
        <v>7</v>
      </c>
      <c r="C28">
        <v>5</v>
      </c>
      <c r="D28">
        <v>1</v>
      </c>
      <c r="E28">
        <v>2</v>
      </c>
      <c r="F28">
        <v>0</v>
      </c>
      <c r="G28">
        <v>2</v>
      </c>
      <c r="J28" t="str">
        <f t="shared" si="7"/>
        <v>Don’t know</v>
      </c>
      <c r="K28" s="2">
        <f>C28/C29</f>
        <v>4.995004995004995E-3</v>
      </c>
      <c r="L28" s="2">
        <f t="shared" ref="L28" si="28">D28/D29</f>
        <v>4.0816326530612249E-3</v>
      </c>
      <c r="M28" s="2">
        <f t="shared" ref="M28" si="29">E28/E29</f>
        <v>5.8479532163742687E-3</v>
      </c>
      <c r="N28" s="2">
        <f t="shared" ref="N28" si="30">F28/F29</f>
        <v>0</v>
      </c>
      <c r="O28" s="2">
        <f t="shared" ref="O28" si="31">G28/G29</f>
        <v>2.5974025974025976E-2</v>
      </c>
    </row>
    <row r="29" spans="1:23" x14ac:dyDescent="0.25">
      <c r="A29" t="s">
        <v>2</v>
      </c>
      <c r="C29">
        <v>1001</v>
      </c>
      <c r="D29">
        <v>245</v>
      </c>
      <c r="E29">
        <v>342</v>
      </c>
      <c r="F29">
        <v>337</v>
      </c>
      <c r="G29">
        <v>77</v>
      </c>
    </row>
    <row r="34" spans="1:23" x14ac:dyDescent="0.25">
      <c r="A34" t="s">
        <v>120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118</v>
      </c>
      <c r="B38" t="s">
        <v>104</v>
      </c>
      <c r="C38">
        <v>77</v>
      </c>
      <c r="D38">
        <v>44</v>
      </c>
      <c r="E38">
        <v>18</v>
      </c>
      <c r="F38">
        <v>15</v>
      </c>
      <c r="J38" t="str">
        <f t="shared" ref="J38:J43" si="32">B38</f>
        <v>Very affordable</v>
      </c>
      <c r="K38" s="2">
        <f>C38/C44</f>
        <v>7.6923076923076927E-2</v>
      </c>
      <c r="L38" s="2">
        <f t="shared" ref="L38" si="33">D38/D44</f>
        <v>6.9510268562401265E-2</v>
      </c>
      <c r="M38" s="2">
        <f t="shared" ref="M38" si="34">E38/E44</f>
        <v>9.6774193548387094E-2</v>
      </c>
      <c r="N38" s="2">
        <f t="shared" ref="N38" si="35">F38/F44</f>
        <v>8.2417582417582416E-2</v>
      </c>
      <c r="O38" s="2"/>
      <c r="R38" t="s">
        <v>167</v>
      </c>
      <c r="S38" s="3">
        <f>K38+K39</f>
        <v>0.31468531468531469</v>
      </c>
      <c r="T38" s="3">
        <f>L38+L39</f>
        <v>0.30963665086887837</v>
      </c>
      <c r="U38" s="3">
        <f>M38+M39</f>
        <v>0.28494623655913975</v>
      </c>
      <c r="V38" s="3">
        <f>N38+N39</f>
        <v>0.36263736263736263</v>
      </c>
      <c r="W38" s="3"/>
    </row>
    <row r="39" spans="1:23" x14ac:dyDescent="0.25">
      <c r="B39" t="s">
        <v>105</v>
      </c>
      <c r="C39">
        <v>238</v>
      </c>
      <c r="D39">
        <v>152</v>
      </c>
      <c r="E39">
        <v>35</v>
      </c>
      <c r="F39">
        <v>51</v>
      </c>
      <c r="J39" t="str">
        <f t="shared" si="32"/>
        <v>Somewhat affordable</v>
      </c>
      <c r="K39" s="2">
        <f>C39/C44</f>
        <v>0.23776223776223776</v>
      </c>
      <c r="L39" s="2">
        <f t="shared" ref="L39" si="36">D39/D44</f>
        <v>0.24012638230647709</v>
      </c>
      <c r="M39" s="2">
        <f t="shared" ref="M39" si="37">E39/E44</f>
        <v>0.18817204301075269</v>
      </c>
      <c r="N39" s="2">
        <f t="shared" ref="N39" si="38">F39/F44</f>
        <v>0.28021978021978022</v>
      </c>
      <c r="O39" s="2"/>
      <c r="R39" t="s">
        <v>106</v>
      </c>
      <c r="S39" s="3">
        <f>K40</f>
        <v>0.17282717282717283</v>
      </c>
      <c r="T39" s="3">
        <f>L40</f>
        <v>0.18009478672985782</v>
      </c>
      <c r="U39" s="3">
        <f>M40</f>
        <v>0.18279569892473119</v>
      </c>
      <c r="V39" s="3">
        <f>N40</f>
        <v>0.13736263736263737</v>
      </c>
      <c r="W39" s="3"/>
    </row>
    <row r="40" spans="1:23" x14ac:dyDescent="0.25">
      <c r="B40" t="s">
        <v>106</v>
      </c>
      <c r="C40">
        <v>173</v>
      </c>
      <c r="D40">
        <v>114</v>
      </c>
      <c r="E40">
        <v>34</v>
      </c>
      <c r="F40">
        <v>25</v>
      </c>
      <c r="J40" t="str">
        <f t="shared" si="32"/>
        <v>Neither affordable nor unaffordable</v>
      </c>
      <c r="K40" s="2">
        <f>C40/C44</f>
        <v>0.17282717282717283</v>
      </c>
      <c r="L40" s="2">
        <f t="shared" ref="L40" si="39">D40/D44</f>
        <v>0.18009478672985782</v>
      </c>
      <c r="M40" s="2">
        <f t="shared" ref="M40" si="40">E40/E44</f>
        <v>0.18279569892473119</v>
      </c>
      <c r="N40" s="2">
        <f t="shared" ref="N40" si="41">F40/F44</f>
        <v>0.13736263736263737</v>
      </c>
      <c r="O40" s="2"/>
      <c r="R40" t="s">
        <v>168</v>
      </c>
      <c r="S40" s="3">
        <f>K41+K42</f>
        <v>0.50749250749250741</v>
      </c>
      <c r="T40" s="3">
        <f>L41+L42</f>
        <v>0.50552922590837279</v>
      </c>
      <c r="U40" s="3">
        <f>M41+M42</f>
        <v>0.532258064516129</v>
      </c>
      <c r="V40" s="3">
        <f>N41+N42</f>
        <v>0.48901098901098905</v>
      </c>
      <c r="W40" s="3"/>
    </row>
    <row r="41" spans="1:23" x14ac:dyDescent="0.25">
      <c r="B41" t="s">
        <v>107</v>
      </c>
      <c r="C41">
        <v>360</v>
      </c>
      <c r="D41">
        <v>232</v>
      </c>
      <c r="E41">
        <v>63</v>
      </c>
      <c r="F41">
        <v>65</v>
      </c>
      <c r="J41" t="str">
        <f t="shared" si="32"/>
        <v>Somewhat unaffordable</v>
      </c>
      <c r="K41" s="2">
        <f>C41/C44</f>
        <v>0.35964035964035962</v>
      </c>
      <c r="L41" s="2">
        <f t="shared" ref="L41" si="42">D41/D44</f>
        <v>0.36650868878357029</v>
      </c>
      <c r="M41" s="2">
        <f t="shared" ref="M41" si="43">E41/E44</f>
        <v>0.33870967741935482</v>
      </c>
      <c r="N41" s="2">
        <f t="shared" ref="N41" si="44">F41/F44</f>
        <v>0.35714285714285715</v>
      </c>
      <c r="O41" s="2"/>
      <c r="R41" t="s">
        <v>42</v>
      </c>
      <c r="S41" s="3">
        <f>K43</f>
        <v>4.995004995004995E-3</v>
      </c>
      <c r="T41" s="3">
        <f>L43</f>
        <v>4.7393364928909956E-3</v>
      </c>
      <c r="U41" s="3">
        <f>M43</f>
        <v>0</v>
      </c>
      <c r="V41" s="3">
        <f>N43</f>
        <v>1.098901098901099E-2</v>
      </c>
      <c r="W41" s="3"/>
    </row>
    <row r="42" spans="1:23" x14ac:dyDescent="0.25">
      <c r="B42" t="s">
        <v>108</v>
      </c>
      <c r="C42">
        <v>148</v>
      </c>
      <c r="D42">
        <v>88</v>
      </c>
      <c r="E42">
        <v>36</v>
      </c>
      <c r="F42">
        <v>24</v>
      </c>
      <c r="J42" t="str">
        <f t="shared" si="32"/>
        <v>Very unaffordable</v>
      </c>
      <c r="K42" s="2">
        <f>C42/C44</f>
        <v>0.14785214785214784</v>
      </c>
      <c r="L42" s="2">
        <f t="shared" ref="L42" si="45">D42/D44</f>
        <v>0.13902053712480253</v>
      </c>
      <c r="M42" s="2">
        <f t="shared" ref="M42" si="46">E42/E44</f>
        <v>0.19354838709677419</v>
      </c>
      <c r="N42" s="2">
        <f t="shared" ref="N42" si="47">F42/F44</f>
        <v>0.13186813186813187</v>
      </c>
      <c r="O42" s="2"/>
    </row>
    <row r="43" spans="1:23" x14ac:dyDescent="0.25">
      <c r="B43" t="s">
        <v>7</v>
      </c>
      <c r="C43">
        <v>5</v>
      </c>
      <c r="D43">
        <v>3</v>
      </c>
      <c r="E43">
        <v>0</v>
      </c>
      <c r="F43">
        <v>2</v>
      </c>
      <c r="J43" t="str">
        <f t="shared" si="32"/>
        <v>Don’t know</v>
      </c>
      <c r="K43" s="2">
        <f>C43/C44</f>
        <v>4.995004995004995E-3</v>
      </c>
      <c r="L43" s="2">
        <f t="shared" ref="L43" si="48">D43/D44</f>
        <v>4.7393364928909956E-3</v>
      </c>
      <c r="M43" s="2">
        <f t="shared" ref="M43" si="49">E43/E44</f>
        <v>0</v>
      </c>
      <c r="N43" s="2">
        <f t="shared" ref="N43" si="50">F43/F44</f>
        <v>1.098901098901099E-2</v>
      </c>
      <c r="O43" s="2"/>
    </row>
    <row r="44" spans="1:23" x14ac:dyDescent="0.25">
      <c r="A44" t="s">
        <v>2</v>
      </c>
      <c r="C44">
        <v>1001</v>
      </c>
      <c r="D44">
        <v>633</v>
      </c>
      <c r="E44">
        <v>186</v>
      </c>
      <c r="F44">
        <v>182</v>
      </c>
    </row>
    <row r="49" spans="1:23" x14ac:dyDescent="0.25">
      <c r="A49" t="s">
        <v>121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118</v>
      </c>
      <c r="B53" t="s">
        <v>104</v>
      </c>
      <c r="C53">
        <v>78</v>
      </c>
      <c r="D53">
        <v>44</v>
      </c>
      <c r="E53">
        <v>34</v>
      </c>
      <c r="J53" t="str">
        <f t="shared" ref="J53:J58" si="51">B53</f>
        <v>Very affordable</v>
      </c>
      <c r="K53" s="2">
        <f>C53/C59</f>
        <v>7.7844311377245512E-2</v>
      </c>
      <c r="L53" s="2">
        <f t="shared" ref="L53" si="52">D53/D59</f>
        <v>9.1097308488612833E-2</v>
      </c>
      <c r="M53" s="2">
        <f t="shared" ref="M53" si="53">E53/E59</f>
        <v>6.5510597302504817E-2</v>
      </c>
      <c r="N53" s="2"/>
      <c r="O53" s="2"/>
      <c r="R53" t="s">
        <v>167</v>
      </c>
      <c r="S53" s="3">
        <f>K53+K54</f>
        <v>0.31536926147704591</v>
      </c>
      <c r="T53" s="3">
        <f>L53+L54</f>
        <v>0.39337474120082816</v>
      </c>
      <c r="U53" s="3">
        <f>M53+M54</f>
        <v>0.24277456647398843</v>
      </c>
      <c r="V53" s="3"/>
      <c r="W53" s="3"/>
    </row>
    <row r="54" spans="1:23" x14ac:dyDescent="0.25">
      <c r="B54" t="s">
        <v>105</v>
      </c>
      <c r="C54">
        <v>238</v>
      </c>
      <c r="D54">
        <v>146</v>
      </c>
      <c r="E54">
        <v>92</v>
      </c>
      <c r="J54" t="str">
        <f t="shared" si="51"/>
        <v>Somewhat affordable</v>
      </c>
      <c r="K54" s="2">
        <f>C54/C59</f>
        <v>0.2375249500998004</v>
      </c>
      <c r="L54" s="2">
        <f t="shared" ref="L54" si="54">D54/D59</f>
        <v>0.3022774327122153</v>
      </c>
      <c r="M54" s="2">
        <f t="shared" ref="M54" si="55">E54/E59</f>
        <v>0.17726396917148363</v>
      </c>
      <c r="N54" s="2"/>
      <c r="O54" s="2"/>
      <c r="R54" t="s">
        <v>106</v>
      </c>
      <c r="S54" s="3">
        <f>K55</f>
        <v>0.17165668662674652</v>
      </c>
      <c r="T54" s="3">
        <f>L55</f>
        <v>0.17805383022774326</v>
      </c>
      <c r="U54" s="3">
        <f>M55</f>
        <v>0.16570327552986513</v>
      </c>
      <c r="V54" s="3"/>
      <c r="W54" s="3"/>
    </row>
    <row r="55" spans="1:23" x14ac:dyDescent="0.25">
      <c r="B55" t="s">
        <v>106</v>
      </c>
      <c r="C55">
        <v>172</v>
      </c>
      <c r="D55">
        <v>86</v>
      </c>
      <c r="E55">
        <v>86</v>
      </c>
      <c r="J55" t="str">
        <f t="shared" si="51"/>
        <v>Neither affordable nor unaffordable</v>
      </c>
      <c r="K55" s="2">
        <f>C55/C59</f>
        <v>0.17165668662674652</v>
      </c>
      <c r="L55" s="2">
        <f t="shared" ref="L55" si="56">D55/D59</f>
        <v>0.17805383022774326</v>
      </c>
      <c r="M55" s="2">
        <f t="shared" ref="M55" si="57">E55/E59</f>
        <v>0.16570327552986513</v>
      </c>
      <c r="N55" s="2"/>
      <c r="O55" s="2"/>
      <c r="R55" t="s">
        <v>168</v>
      </c>
      <c r="S55" s="3">
        <f>K56+K57</f>
        <v>0.50798403193612773</v>
      </c>
      <c r="T55" s="3">
        <f>L56+L57</f>
        <v>0.42236024844720499</v>
      </c>
      <c r="U55" s="3">
        <f>M56+M57</f>
        <v>0.58766859344894029</v>
      </c>
      <c r="V55" s="3"/>
      <c r="W55" s="3"/>
    </row>
    <row r="56" spans="1:23" x14ac:dyDescent="0.25">
      <c r="B56" t="s">
        <v>107</v>
      </c>
      <c r="C56">
        <v>361</v>
      </c>
      <c r="D56">
        <v>142</v>
      </c>
      <c r="E56">
        <v>219</v>
      </c>
      <c r="J56" t="str">
        <f t="shared" si="51"/>
        <v>Somewhat unaffordable</v>
      </c>
      <c r="K56" s="2">
        <f>C56/C59</f>
        <v>0.3602794411177645</v>
      </c>
      <c r="L56" s="2">
        <f t="shared" ref="L56" si="58">D56/D59</f>
        <v>0.2939958592132505</v>
      </c>
      <c r="M56" s="2">
        <f t="shared" ref="M56" si="59">E56/E59</f>
        <v>0.42196531791907516</v>
      </c>
      <c r="N56" s="2"/>
      <c r="O56" s="2"/>
      <c r="R56" t="s">
        <v>42</v>
      </c>
      <c r="S56" s="3">
        <f>K58</f>
        <v>4.9900199600798403E-3</v>
      </c>
      <c r="T56" s="3">
        <f>L58</f>
        <v>6.2111801242236021E-3</v>
      </c>
      <c r="U56" s="3">
        <f>M58</f>
        <v>3.8535645472061657E-3</v>
      </c>
      <c r="V56" s="3"/>
      <c r="W56" s="3"/>
    </row>
    <row r="57" spans="1:23" x14ac:dyDescent="0.25">
      <c r="B57" t="s">
        <v>108</v>
      </c>
      <c r="C57">
        <v>148</v>
      </c>
      <c r="D57">
        <v>62</v>
      </c>
      <c r="E57">
        <v>86</v>
      </c>
      <c r="J57" t="str">
        <f t="shared" si="51"/>
        <v>Very unaffordable</v>
      </c>
      <c r="K57" s="2">
        <f>C57/C59</f>
        <v>0.14770459081836326</v>
      </c>
      <c r="L57" s="2">
        <f t="shared" ref="L57" si="60">D57/D59</f>
        <v>0.12836438923395446</v>
      </c>
      <c r="M57" s="2">
        <f t="shared" ref="M57" si="61">E57/E59</f>
        <v>0.16570327552986513</v>
      </c>
      <c r="N57" s="2"/>
      <c r="O57" s="2"/>
    </row>
    <row r="58" spans="1:23" x14ac:dyDescent="0.25">
      <c r="B58" t="s">
        <v>7</v>
      </c>
      <c r="C58">
        <v>5</v>
      </c>
      <c r="D58">
        <v>3</v>
      </c>
      <c r="E58">
        <v>2</v>
      </c>
      <c r="J58" t="str">
        <f t="shared" si="51"/>
        <v>Don’t know</v>
      </c>
      <c r="K58" s="2">
        <f>C58/C59</f>
        <v>4.9900199600798403E-3</v>
      </c>
      <c r="L58" s="2">
        <f t="shared" ref="L58" si="62">D58/D59</f>
        <v>6.2111801242236021E-3</v>
      </c>
      <c r="M58" s="2">
        <f t="shared" ref="M58" si="63">E58/E59</f>
        <v>3.8535645472061657E-3</v>
      </c>
      <c r="N58" s="2"/>
      <c r="O58" s="2"/>
    </row>
    <row r="59" spans="1:23" x14ac:dyDescent="0.25">
      <c r="A59" t="s">
        <v>2</v>
      </c>
      <c r="C59">
        <v>1002</v>
      </c>
      <c r="D59">
        <v>483</v>
      </c>
      <c r="E59">
        <v>519</v>
      </c>
    </row>
    <row r="64" spans="1:23" x14ac:dyDescent="0.25">
      <c r="A64" t="s">
        <v>122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8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118</v>
      </c>
      <c r="B68" t="s">
        <v>104</v>
      </c>
      <c r="C68">
        <v>78</v>
      </c>
      <c r="D68">
        <v>18</v>
      </c>
      <c r="E68">
        <v>8</v>
      </c>
      <c r="F68">
        <v>52</v>
      </c>
      <c r="J68" t="str">
        <f t="shared" ref="J68:J73" si="64">B68</f>
        <v>Very affordable</v>
      </c>
      <c r="K68" s="2">
        <f>C68/C74</f>
        <v>7.8078078078078081E-2</v>
      </c>
      <c r="L68" s="2">
        <f t="shared" ref="L68" si="65">D68/D74</f>
        <v>5.9602649006622516E-2</v>
      </c>
      <c r="M68" s="2">
        <f t="shared" ref="M68" si="66">E68/E74</f>
        <v>3.3333333333333333E-2</v>
      </c>
      <c r="N68" s="2">
        <f t="shared" ref="N68" si="67">F68/F74</f>
        <v>0.1137855579868709</v>
      </c>
      <c r="O68" s="2"/>
      <c r="R68" t="s">
        <v>167</v>
      </c>
      <c r="S68" s="3">
        <f>K68+K69</f>
        <v>0.31531531531531531</v>
      </c>
      <c r="T68" s="3">
        <f>L68+L69</f>
        <v>0.26821192052980136</v>
      </c>
      <c r="U68" s="3">
        <f>M68+M69</f>
        <v>0.26250000000000001</v>
      </c>
      <c r="V68" s="3">
        <f>N68+N69</f>
        <v>0.37417943107221008</v>
      </c>
      <c r="W68" s="3"/>
    </row>
    <row r="69" spans="1:23" x14ac:dyDescent="0.25">
      <c r="B69" t="s">
        <v>105</v>
      </c>
      <c r="C69">
        <v>237</v>
      </c>
      <c r="D69">
        <v>63</v>
      </c>
      <c r="E69">
        <v>55</v>
      </c>
      <c r="F69">
        <v>119</v>
      </c>
      <c r="J69" t="str">
        <f t="shared" si="64"/>
        <v>Somewhat affordable</v>
      </c>
      <c r="K69" s="2">
        <f>C69/C74</f>
        <v>0.23723723723723725</v>
      </c>
      <c r="L69" s="2">
        <f t="shared" ref="L69" si="68">D69/D74</f>
        <v>0.20860927152317882</v>
      </c>
      <c r="M69" s="2">
        <f t="shared" ref="M69" si="69">E69/E74</f>
        <v>0.22916666666666666</v>
      </c>
      <c r="N69" s="2">
        <f t="shared" ref="N69" si="70">F69/F74</f>
        <v>0.26039387308533918</v>
      </c>
      <c r="O69" s="2"/>
      <c r="R69" t="s">
        <v>106</v>
      </c>
      <c r="S69" s="3">
        <f>K70</f>
        <v>0.17217217217217218</v>
      </c>
      <c r="T69" s="3">
        <f>L70</f>
        <v>0.15562913907284767</v>
      </c>
      <c r="U69" s="3">
        <f>M70</f>
        <v>0.20833333333333334</v>
      </c>
      <c r="V69" s="3">
        <f>N70</f>
        <v>0.16411378555798686</v>
      </c>
      <c r="W69" s="3"/>
    </row>
    <row r="70" spans="1:23" x14ac:dyDescent="0.25">
      <c r="B70" t="s">
        <v>106</v>
      </c>
      <c r="C70">
        <v>172</v>
      </c>
      <c r="D70">
        <v>47</v>
      </c>
      <c r="E70">
        <v>50</v>
      </c>
      <c r="F70">
        <v>75</v>
      </c>
      <c r="J70" t="str">
        <f t="shared" si="64"/>
        <v>Neither affordable nor unaffordable</v>
      </c>
      <c r="K70" s="2">
        <f>C70/C74</f>
        <v>0.17217217217217218</v>
      </c>
      <c r="L70" s="2">
        <f t="shared" ref="L70" si="71">D70/D74</f>
        <v>0.15562913907284767</v>
      </c>
      <c r="M70" s="2">
        <f t="shared" ref="M70" si="72">E70/E74</f>
        <v>0.20833333333333334</v>
      </c>
      <c r="N70" s="2">
        <f t="shared" ref="N70" si="73">F70/F74</f>
        <v>0.16411378555798686</v>
      </c>
      <c r="O70" s="2"/>
      <c r="R70" t="s">
        <v>168</v>
      </c>
      <c r="S70" s="3">
        <f>K71+K72</f>
        <v>0.5075075075075075</v>
      </c>
      <c r="T70" s="3">
        <f>L71+L72</f>
        <v>0.57615894039735105</v>
      </c>
      <c r="U70" s="3">
        <f>M71+M72</f>
        <v>0.52916666666666667</v>
      </c>
      <c r="V70" s="3">
        <f>N71+N72</f>
        <v>0.4507658643326039</v>
      </c>
      <c r="W70" s="3"/>
    </row>
    <row r="71" spans="1:23" x14ac:dyDescent="0.25">
      <c r="B71" t="s">
        <v>107</v>
      </c>
      <c r="C71">
        <v>360</v>
      </c>
      <c r="D71">
        <v>123</v>
      </c>
      <c r="E71">
        <v>96</v>
      </c>
      <c r="F71">
        <v>141</v>
      </c>
      <c r="J71" t="str">
        <f t="shared" si="64"/>
        <v>Somewhat unaffordable</v>
      </c>
      <c r="K71" s="2">
        <f>C71/C74</f>
        <v>0.36036036036036034</v>
      </c>
      <c r="L71" s="2">
        <f t="shared" ref="L71" si="74">D71/D74</f>
        <v>0.40728476821192056</v>
      </c>
      <c r="M71" s="2">
        <f t="shared" ref="M71" si="75">E71/E74</f>
        <v>0.4</v>
      </c>
      <c r="N71" s="2">
        <f t="shared" ref="N71" si="76">F71/F74</f>
        <v>0.30853391684901532</v>
      </c>
      <c r="O71" s="2"/>
      <c r="R71" t="s">
        <v>42</v>
      </c>
      <c r="S71" s="3">
        <f>K73</f>
        <v>5.005005005005005E-3</v>
      </c>
      <c r="T71" s="3">
        <f>L73</f>
        <v>0</v>
      </c>
      <c r="U71" s="3">
        <f>M73</f>
        <v>0</v>
      </c>
      <c r="V71" s="3">
        <f>N73</f>
        <v>1.0940919037199124E-2</v>
      </c>
      <c r="W71" s="3"/>
    </row>
    <row r="72" spans="1:23" x14ac:dyDescent="0.25">
      <c r="B72" t="s">
        <v>108</v>
      </c>
      <c r="C72">
        <v>147</v>
      </c>
      <c r="D72">
        <v>51</v>
      </c>
      <c r="E72">
        <v>31</v>
      </c>
      <c r="F72">
        <v>65</v>
      </c>
      <c r="J72" t="str">
        <f t="shared" si="64"/>
        <v>Very unaffordable</v>
      </c>
      <c r="K72" s="2">
        <f>C72/C74</f>
        <v>0.14714714714714713</v>
      </c>
      <c r="L72" s="2">
        <f t="shared" ref="L72" si="77">D72/D74</f>
        <v>0.16887417218543047</v>
      </c>
      <c r="M72" s="2">
        <f t="shared" ref="M72" si="78">E72/E74</f>
        <v>0.12916666666666668</v>
      </c>
      <c r="N72" s="2">
        <f t="shared" ref="N72" si="79">F72/F74</f>
        <v>0.14223194748358861</v>
      </c>
      <c r="O72" s="2"/>
    </row>
    <row r="73" spans="1:23" x14ac:dyDescent="0.25">
      <c r="B73" t="s">
        <v>7</v>
      </c>
      <c r="C73">
        <v>5</v>
      </c>
      <c r="D73">
        <v>0</v>
      </c>
      <c r="E73">
        <v>0</v>
      </c>
      <c r="F73">
        <v>5</v>
      </c>
      <c r="J73" t="str">
        <f t="shared" si="64"/>
        <v>Don’t know</v>
      </c>
      <c r="K73" s="2">
        <f>C73/C74</f>
        <v>5.005005005005005E-3</v>
      </c>
      <c r="L73" s="2">
        <f t="shared" ref="L73" si="80">D73/D74</f>
        <v>0</v>
      </c>
      <c r="M73" s="2">
        <f t="shared" ref="M73" si="81">E73/E74</f>
        <v>0</v>
      </c>
      <c r="N73" s="2">
        <f t="shared" ref="N73" si="82">F73/F74</f>
        <v>1.0940919037199124E-2</v>
      </c>
      <c r="O73" s="2"/>
    </row>
    <row r="74" spans="1:23" x14ac:dyDescent="0.25">
      <c r="A74" t="s">
        <v>2</v>
      </c>
      <c r="C74">
        <v>999</v>
      </c>
      <c r="D74">
        <v>302</v>
      </c>
      <c r="E74">
        <v>240</v>
      </c>
      <c r="F74">
        <v>457</v>
      </c>
    </row>
    <row r="79" spans="1:23" x14ac:dyDescent="0.25">
      <c r="A79" t="s">
        <v>123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118</v>
      </c>
      <c r="B83" t="s">
        <v>104</v>
      </c>
      <c r="C83">
        <v>77</v>
      </c>
      <c r="D83">
        <v>21</v>
      </c>
      <c r="E83">
        <v>25</v>
      </c>
      <c r="F83">
        <v>31</v>
      </c>
      <c r="J83" t="str">
        <f t="shared" ref="J83:J88" si="83">B83</f>
        <v>Very affordable</v>
      </c>
      <c r="K83" s="2">
        <f>C83/C89</f>
        <v>7.6999999999999999E-2</v>
      </c>
      <c r="L83" s="2">
        <f t="shared" ref="L83" si="84">D83/D89</f>
        <v>5.8988764044943819E-2</v>
      </c>
      <c r="M83" s="2">
        <f t="shared" ref="M83" si="85">E83/E89</f>
        <v>8.1967213114754092E-2</v>
      </c>
      <c r="N83" s="2">
        <f t="shared" ref="N83" si="86">F83/F89</f>
        <v>9.1445427728613568E-2</v>
      </c>
      <c r="O83" s="2"/>
      <c r="R83" t="s">
        <v>167</v>
      </c>
      <c r="S83" s="3">
        <f>K83+K84</f>
        <v>0.315</v>
      </c>
      <c r="T83" s="3">
        <f>L83+L84</f>
        <v>0.2584269662921348</v>
      </c>
      <c r="U83" s="3">
        <f>M83+M84</f>
        <v>0.35081967213114751</v>
      </c>
      <c r="V83" s="3">
        <f>N83+N84</f>
        <v>0.34218289085545722</v>
      </c>
      <c r="W83" s="3"/>
    </row>
    <row r="84" spans="1:23" x14ac:dyDescent="0.25">
      <c r="B84" t="s">
        <v>105</v>
      </c>
      <c r="C84">
        <v>238</v>
      </c>
      <c r="D84">
        <v>71</v>
      </c>
      <c r="E84">
        <v>82</v>
      </c>
      <c r="F84">
        <v>85</v>
      </c>
      <c r="J84" t="str">
        <f t="shared" si="83"/>
        <v>Somewhat affordable</v>
      </c>
      <c r="K84" s="2">
        <f>C84/C89</f>
        <v>0.23799999999999999</v>
      </c>
      <c r="L84" s="2">
        <f t="shared" ref="L84" si="87">D84/D89</f>
        <v>0.199438202247191</v>
      </c>
      <c r="M84" s="2">
        <f t="shared" ref="M84" si="88">E84/E89</f>
        <v>0.26885245901639343</v>
      </c>
      <c r="N84" s="2">
        <f t="shared" ref="N84" si="89">F84/F89</f>
        <v>0.25073746312684364</v>
      </c>
      <c r="O84" s="2"/>
      <c r="R84" t="s">
        <v>106</v>
      </c>
      <c r="S84" s="3">
        <f>K85</f>
        <v>0.17299999999999999</v>
      </c>
      <c r="T84" s="3">
        <f>L85</f>
        <v>0.16853932584269662</v>
      </c>
      <c r="U84" s="3">
        <f>M85</f>
        <v>0.18688524590163935</v>
      </c>
      <c r="V84" s="3">
        <f>N85</f>
        <v>0.16519174041297935</v>
      </c>
      <c r="W84" s="3"/>
    </row>
    <row r="85" spans="1:23" x14ac:dyDescent="0.25">
      <c r="B85" t="s">
        <v>106</v>
      </c>
      <c r="C85">
        <v>173</v>
      </c>
      <c r="D85">
        <v>60</v>
      </c>
      <c r="E85">
        <v>57</v>
      </c>
      <c r="F85">
        <v>56</v>
      </c>
      <c r="J85" t="str">
        <f t="shared" si="83"/>
        <v>Neither affordable nor unaffordable</v>
      </c>
      <c r="K85" s="2">
        <f>C85/C89</f>
        <v>0.17299999999999999</v>
      </c>
      <c r="L85" s="2">
        <f t="shared" ref="L85" si="90">D85/D89</f>
        <v>0.16853932584269662</v>
      </c>
      <c r="M85" s="2">
        <f t="shared" ref="M85" si="91">E85/E89</f>
        <v>0.18688524590163935</v>
      </c>
      <c r="N85" s="2">
        <f t="shared" ref="N85" si="92">F85/F89</f>
        <v>0.16519174041297935</v>
      </c>
      <c r="O85" s="2"/>
      <c r="R85" t="s">
        <v>168</v>
      </c>
      <c r="S85" s="3">
        <f>K86+K87</f>
        <v>0.50600000000000001</v>
      </c>
      <c r="T85" s="3">
        <f>L86+L87</f>
        <v>0.5646067415730337</v>
      </c>
      <c r="U85" s="3">
        <f>M86+M87</f>
        <v>0.4524590163934426</v>
      </c>
      <c r="V85" s="3">
        <f>N86+N87</f>
        <v>0.49262536873156343</v>
      </c>
      <c r="W85" s="3"/>
    </row>
    <row r="86" spans="1:23" x14ac:dyDescent="0.25">
      <c r="B86" t="s">
        <v>107</v>
      </c>
      <c r="C86">
        <v>359</v>
      </c>
      <c r="D86">
        <v>135</v>
      </c>
      <c r="E86">
        <v>89</v>
      </c>
      <c r="F86">
        <v>135</v>
      </c>
      <c r="J86" t="str">
        <f t="shared" si="83"/>
        <v>Somewhat unaffordable</v>
      </c>
      <c r="K86" s="2">
        <f>C86/C89</f>
        <v>0.35899999999999999</v>
      </c>
      <c r="L86" s="2">
        <f t="shared" ref="L86" si="93">D86/D89</f>
        <v>0.3792134831460674</v>
      </c>
      <c r="M86" s="2">
        <f t="shared" ref="M86" si="94">E86/E89</f>
        <v>0.29180327868852457</v>
      </c>
      <c r="N86" s="2">
        <f t="shared" ref="N86" si="95">F86/F89</f>
        <v>0.39823008849557523</v>
      </c>
      <c r="O86" s="2"/>
      <c r="R86" t="s">
        <v>42</v>
      </c>
      <c r="S86" s="3">
        <f>K88</f>
        <v>6.0000000000000001E-3</v>
      </c>
      <c r="T86" s="3">
        <f>L88</f>
        <v>8.4269662921348312E-3</v>
      </c>
      <c r="U86" s="3">
        <f>M88</f>
        <v>9.8360655737704927E-3</v>
      </c>
      <c r="V86" s="3">
        <f>N88</f>
        <v>0</v>
      </c>
      <c r="W86" s="3"/>
    </row>
    <row r="87" spans="1:23" x14ac:dyDescent="0.25">
      <c r="B87" t="s">
        <v>108</v>
      </c>
      <c r="C87">
        <v>147</v>
      </c>
      <c r="D87">
        <v>66</v>
      </c>
      <c r="E87">
        <v>49</v>
      </c>
      <c r="F87">
        <v>32</v>
      </c>
      <c r="J87" t="str">
        <f t="shared" si="83"/>
        <v>Very unaffordable</v>
      </c>
      <c r="K87" s="2">
        <f>C87/C89</f>
        <v>0.14699999999999999</v>
      </c>
      <c r="L87" s="2">
        <f t="shared" ref="L87" si="96">D87/D89</f>
        <v>0.1853932584269663</v>
      </c>
      <c r="M87" s="2">
        <f t="shared" ref="M87" si="97">E87/E89</f>
        <v>0.16065573770491803</v>
      </c>
      <c r="N87" s="2">
        <f t="shared" ref="N87" si="98">F87/F89</f>
        <v>9.4395280235988199E-2</v>
      </c>
      <c r="O87" s="2"/>
    </row>
    <row r="88" spans="1:23" x14ac:dyDescent="0.25">
      <c r="B88" t="s">
        <v>7</v>
      </c>
      <c r="C88">
        <v>6</v>
      </c>
      <c r="D88">
        <v>3</v>
      </c>
      <c r="E88">
        <v>3</v>
      </c>
      <c r="F88">
        <v>0</v>
      </c>
      <c r="J88" t="str">
        <f t="shared" si="83"/>
        <v>Don’t know</v>
      </c>
      <c r="K88" s="2">
        <f>C88/C89</f>
        <v>6.0000000000000001E-3</v>
      </c>
      <c r="L88" s="2">
        <f t="shared" ref="L88" si="99">D88/D89</f>
        <v>8.4269662921348312E-3</v>
      </c>
      <c r="M88" s="2">
        <f t="shared" ref="M88" si="100">E88/E89</f>
        <v>9.8360655737704927E-3</v>
      </c>
      <c r="N88" s="2">
        <f t="shared" ref="N88" si="101">F88/F89</f>
        <v>0</v>
      </c>
      <c r="O88" s="2"/>
    </row>
    <row r="89" spans="1:23" x14ac:dyDescent="0.25">
      <c r="A89" t="s">
        <v>2</v>
      </c>
      <c r="C89">
        <v>1000</v>
      </c>
      <c r="D89">
        <v>356</v>
      </c>
      <c r="E89">
        <v>305</v>
      </c>
      <c r="F89">
        <v>339</v>
      </c>
    </row>
    <row r="94" spans="1:23" x14ac:dyDescent="0.25">
      <c r="A94" t="s">
        <v>124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118</v>
      </c>
      <c r="B98" t="s">
        <v>104</v>
      </c>
      <c r="C98">
        <v>77</v>
      </c>
      <c r="D98">
        <v>33</v>
      </c>
      <c r="E98">
        <v>18</v>
      </c>
      <c r="F98">
        <v>15</v>
      </c>
      <c r="G98">
        <v>11</v>
      </c>
      <c r="J98" t="str">
        <f t="shared" ref="J98:J103" si="102">B98</f>
        <v>Very affordable</v>
      </c>
      <c r="K98" s="2">
        <f>C98/C104</f>
        <v>7.6846307385229545E-2</v>
      </c>
      <c r="L98" s="2">
        <f t="shared" ref="L98" si="103">D98/D104</f>
        <v>0.11827956989247312</v>
      </c>
      <c r="M98" s="2">
        <f t="shared" ref="M98" si="104">E98/E104</f>
        <v>7.0866141732283464E-2</v>
      </c>
      <c r="N98" s="2">
        <f t="shared" ref="N98" si="105">F98/F104</f>
        <v>5.2816901408450703E-2</v>
      </c>
      <c r="O98" s="2">
        <f t="shared" ref="O98" si="106">G98/G104</f>
        <v>5.9459459459459463E-2</v>
      </c>
      <c r="R98" t="s">
        <v>167</v>
      </c>
      <c r="S98" s="3">
        <f>K98+K99</f>
        <v>0.31437125748502992</v>
      </c>
      <c r="T98" s="3">
        <f>L98+L99</f>
        <v>0.37275985663082439</v>
      </c>
      <c r="U98" s="3">
        <f>M98+M99</f>
        <v>0.37007874015748032</v>
      </c>
      <c r="V98" s="3">
        <f>N98+N99</f>
        <v>0.25352112676056338</v>
      </c>
      <c r="W98" s="3">
        <f>O98+O99</f>
        <v>0.24324324324324326</v>
      </c>
    </row>
    <row r="99" spans="1:23" x14ac:dyDescent="0.25">
      <c r="B99" t="s">
        <v>105</v>
      </c>
      <c r="C99">
        <v>238</v>
      </c>
      <c r="D99">
        <v>71</v>
      </c>
      <c r="E99">
        <v>76</v>
      </c>
      <c r="F99">
        <v>57</v>
      </c>
      <c r="G99">
        <v>34</v>
      </c>
      <c r="J99" t="str">
        <f t="shared" si="102"/>
        <v>Somewhat affordable</v>
      </c>
      <c r="K99" s="2">
        <f>C99/C104</f>
        <v>0.2375249500998004</v>
      </c>
      <c r="L99" s="2">
        <f t="shared" ref="L99" si="107">D99/D104</f>
        <v>0.25448028673835127</v>
      </c>
      <c r="M99" s="2">
        <f t="shared" ref="M99" si="108">E99/E104</f>
        <v>0.29921259842519687</v>
      </c>
      <c r="N99" s="2">
        <f t="shared" ref="N99" si="109">F99/F104</f>
        <v>0.20070422535211269</v>
      </c>
      <c r="O99" s="2">
        <f t="shared" ref="O99" si="110">G99/G104</f>
        <v>0.18378378378378379</v>
      </c>
      <c r="R99" t="s">
        <v>106</v>
      </c>
      <c r="S99" s="3">
        <f>K100</f>
        <v>0.17265469061876249</v>
      </c>
      <c r="T99" s="3">
        <f>L100</f>
        <v>0.18279569892473119</v>
      </c>
      <c r="U99" s="3">
        <f>M100</f>
        <v>0.15354330708661418</v>
      </c>
      <c r="V99" s="3">
        <f>N100</f>
        <v>0.17253521126760563</v>
      </c>
      <c r="W99" s="3">
        <f>O100</f>
        <v>0.18378378378378379</v>
      </c>
    </row>
    <row r="100" spans="1:23" x14ac:dyDescent="0.25">
      <c r="B100" t="s">
        <v>106</v>
      </c>
      <c r="C100">
        <v>173</v>
      </c>
      <c r="D100">
        <v>51</v>
      </c>
      <c r="E100">
        <v>39</v>
      </c>
      <c r="F100">
        <v>49</v>
      </c>
      <c r="G100">
        <v>34</v>
      </c>
      <c r="J100" t="str">
        <f t="shared" si="102"/>
        <v>Neither affordable nor unaffordable</v>
      </c>
      <c r="K100" s="2">
        <f>C100/C104</f>
        <v>0.17265469061876249</v>
      </c>
      <c r="L100" s="2">
        <f t="shared" ref="L100" si="111">D100/D104</f>
        <v>0.18279569892473119</v>
      </c>
      <c r="M100" s="2">
        <f t="shared" ref="M100" si="112">E100/E104</f>
        <v>0.15354330708661418</v>
      </c>
      <c r="N100" s="2">
        <f t="shared" ref="N100" si="113">F100/F104</f>
        <v>0.17253521126760563</v>
      </c>
      <c r="O100" s="2">
        <f t="shared" ref="O100" si="114">G100/G104</f>
        <v>0.18378378378378379</v>
      </c>
      <c r="R100" t="s">
        <v>168</v>
      </c>
      <c r="S100" s="3">
        <f>K101+K102</f>
        <v>0.50698602794411185</v>
      </c>
      <c r="T100" s="3">
        <f>L101+L102</f>
        <v>0.44086021505376344</v>
      </c>
      <c r="U100" s="3">
        <f>M101+M102</f>
        <v>0.4763779527559055</v>
      </c>
      <c r="V100" s="3">
        <f>N101+N102</f>
        <v>0.57042253521126762</v>
      </c>
      <c r="W100" s="3">
        <f>O101+O102</f>
        <v>0.55135135135135138</v>
      </c>
    </row>
    <row r="101" spans="1:23" x14ac:dyDescent="0.25">
      <c r="B101" t="s">
        <v>107</v>
      </c>
      <c r="C101">
        <v>361</v>
      </c>
      <c r="D101">
        <v>93</v>
      </c>
      <c r="E101">
        <v>91</v>
      </c>
      <c r="F101">
        <v>111</v>
      </c>
      <c r="G101">
        <v>66</v>
      </c>
      <c r="J101" t="str">
        <f t="shared" si="102"/>
        <v>Somewhat unaffordable</v>
      </c>
      <c r="K101" s="2">
        <f>C101/C104</f>
        <v>0.3602794411177645</v>
      </c>
      <c r="L101" s="2">
        <f t="shared" ref="L101" si="115">D101/D104</f>
        <v>0.33333333333333331</v>
      </c>
      <c r="M101" s="2">
        <f t="shared" ref="M101" si="116">E101/E104</f>
        <v>0.35826771653543305</v>
      </c>
      <c r="N101" s="2">
        <f t="shared" ref="N101" si="117">F101/F104</f>
        <v>0.39084507042253519</v>
      </c>
      <c r="O101" s="2">
        <f t="shared" ref="O101" si="118">G101/G104</f>
        <v>0.35675675675675678</v>
      </c>
      <c r="R101" t="s">
        <v>42</v>
      </c>
      <c r="S101" s="3">
        <f>K103</f>
        <v>5.9880239520958087E-3</v>
      </c>
      <c r="T101" s="3">
        <f>L103</f>
        <v>3.5842293906810036E-3</v>
      </c>
      <c r="U101" s="3">
        <f>M103</f>
        <v>0</v>
      </c>
      <c r="V101" s="3">
        <f>N103</f>
        <v>3.5211267605633804E-3</v>
      </c>
      <c r="W101" s="3">
        <f>O103</f>
        <v>2.1621621621621623E-2</v>
      </c>
    </row>
    <row r="102" spans="1:23" x14ac:dyDescent="0.25">
      <c r="B102" t="s">
        <v>108</v>
      </c>
      <c r="C102">
        <v>147</v>
      </c>
      <c r="D102">
        <v>30</v>
      </c>
      <c r="E102">
        <v>30</v>
      </c>
      <c r="F102">
        <v>51</v>
      </c>
      <c r="G102">
        <v>36</v>
      </c>
      <c r="J102" t="str">
        <f t="shared" si="102"/>
        <v>Very unaffordable</v>
      </c>
      <c r="K102" s="2">
        <f>C102/C104</f>
        <v>0.1467065868263473</v>
      </c>
      <c r="L102" s="2">
        <f t="shared" ref="L102" si="119">D102/D104</f>
        <v>0.10752688172043011</v>
      </c>
      <c r="M102" s="2">
        <f t="shared" ref="M102" si="120">E102/E104</f>
        <v>0.11811023622047244</v>
      </c>
      <c r="N102" s="2">
        <f t="shared" ref="N102" si="121">F102/F104</f>
        <v>0.1795774647887324</v>
      </c>
      <c r="O102" s="2">
        <f t="shared" ref="O102" si="122">G102/G104</f>
        <v>0.19459459459459461</v>
      </c>
    </row>
    <row r="103" spans="1:23" x14ac:dyDescent="0.25">
      <c r="B103" t="s">
        <v>7</v>
      </c>
      <c r="C103">
        <v>6</v>
      </c>
      <c r="D103">
        <v>1</v>
      </c>
      <c r="E103">
        <v>0</v>
      </c>
      <c r="F103">
        <v>1</v>
      </c>
      <c r="G103">
        <v>4</v>
      </c>
      <c r="J103" t="str">
        <f t="shared" si="102"/>
        <v>Don’t know</v>
      </c>
      <c r="K103" s="2">
        <f>C103/C104</f>
        <v>5.9880239520958087E-3</v>
      </c>
      <c r="L103" s="2">
        <f t="shared" ref="L103" si="123">D103/D104</f>
        <v>3.5842293906810036E-3</v>
      </c>
      <c r="M103" s="2">
        <f t="shared" ref="M103" si="124">E103/E104</f>
        <v>0</v>
      </c>
      <c r="N103" s="2">
        <f t="shared" ref="N103" si="125">F103/F104</f>
        <v>3.5211267605633804E-3</v>
      </c>
      <c r="O103" s="2">
        <f t="shared" ref="O103" si="126">G103/G104</f>
        <v>2.1621621621621623E-2</v>
      </c>
    </row>
    <row r="104" spans="1:23" x14ac:dyDescent="0.25">
      <c r="A104" t="s">
        <v>2</v>
      </c>
      <c r="C104">
        <v>1002</v>
      </c>
      <c r="D104">
        <v>279</v>
      </c>
      <c r="E104">
        <v>254</v>
      </c>
      <c r="F104">
        <v>284</v>
      </c>
      <c r="G104">
        <v>185</v>
      </c>
    </row>
    <row r="109" spans="1:23" x14ac:dyDescent="0.25">
      <c r="A109" t="s">
        <v>125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118</v>
      </c>
      <c r="B113" t="s">
        <v>104</v>
      </c>
      <c r="C113">
        <v>76</v>
      </c>
      <c r="D113">
        <v>22</v>
      </c>
      <c r="E113">
        <v>52</v>
      </c>
      <c r="F113">
        <v>2</v>
      </c>
      <c r="J113" t="str">
        <f t="shared" ref="J113:J118" si="127">B113</f>
        <v>Very affordable</v>
      </c>
      <c r="K113" s="2">
        <f>C113/C119</f>
        <v>7.6152304609218444E-2</v>
      </c>
      <c r="L113" s="2">
        <f t="shared" ref="L113" si="128">D113/D119</f>
        <v>5.7894736842105263E-2</v>
      </c>
      <c r="M113" s="2">
        <f t="shared" ref="M113" si="129">E113/E119</f>
        <v>0.10569105691056911</v>
      </c>
      <c r="N113" s="2">
        <f t="shared" ref="N113" si="130">F113/F119</f>
        <v>1.5873015873015872E-2</v>
      </c>
      <c r="O113" s="2"/>
      <c r="R113" t="s">
        <v>167</v>
      </c>
      <c r="S113" s="3">
        <f>K113+K114</f>
        <v>0.31462925851703405</v>
      </c>
      <c r="T113" s="3">
        <f>L113+L114</f>
        <v>0.31842105263157894</v>
      </c>
      <c r="U113" s="3">
        <f>M113+M114</f>
        <v>0.32520325203252032</v>
      </c>
      <c r="V113" s="3">
        <f>N113+N114</f>
        <v>0.26190476190476186</v>
      </c>
      <c r="W113" s="3"/>
    </row>
    <row r="114" spans="1:23" x14ac:dyDescent="0.25">
      <c r="B114" t="s">
        <v>105</v>
      </c>
      <c r="C114">
        <v>238</v>
      </c>
      <c r="D114">
        <v>99</v>
      </c>
      <c r="E114">
        <v>108</v>
      </c>
      <c r="F114">
        <v>31</v>
      </c>
      <c r="J114" t="str">
        <f t="shared" si="127"/>
        <v>Somewhat affordable</v>
      </c>
      <c r="K114" s="2">
        <f>C114/C119</f>
        <v>0.23847695390781562</v>
      </c>
      <c r="L114" s="2">
        <f t="shared" ref="L114" si="131">D114/D119</f>
        <v>0.26052631578947366</v>
      </c>
      <c r="M114" s="2">
        <f t="shared" ref="M114" si="132">E114/E119</f>
        <v>0.21951219512195122</v>
      </c>
      <c r="N114" s="2">
        <f t="shared" ref="N114" si="133">F114/F119</f>
        <v>0.24603174603174602</v>
      </c>
      <c r="O114" s="2"/>
      <c r="R114" t="s">
        <v>106</v>
      </c>
      <c r="S114" s="3">
        <f>K115</f>
        <v>0.17234468937875752</v>
      </c>
      <c r="T114" s="3">
        <f>L115</f>
        <v>0.16315789473684211</v>
      </c>
      <c r="U114" s="3">
        <f>M115</f>
        <v>0.17479674796747968</v>
      </c>
      <c r="V114" s="3">
        <f>N115</f>
        <v>0.19047619047619047</v>
      </c>
      <c r="W114" s="3"/>
    </row>
    <row r="115" spans="1:23" x14ac:dyDescent="0.25">
      <c r="B115" t="s">
        <v>106</v>
      </c>
      <c r="C115">
        <v>172</v>
      </c>
      <c r="D115">
        <v>62</v>
      </c>
      <c r="E115">
        <v>86</v>
      </c>
      <c r="F115">
        <v>24</v>
      </c>
      <c r="J115" t="str">
        <f t="shared" si="127"/>
        <v>Neither affordable nor unaffordable</v>
      </c>
      <c r="K115" s="2">
        <f>C115/C119</f>
        <v>0.17234468937875752</v>
      </c>
      <c r="L115" s="2">
        <f t="shared" ref="L115" si="134">D115/D119</f>
        <v>0.16315789473684211</v>
      </c>
      <c r="M115" s="2">
        <f t="shared" ref="M115" si="135">E115/E119</f>
        <v>0.17479674796747968</v>
      </c>
      <c r="N115" s="2">
        <f t="shared" ref="N115" si="136">F115/F119</f>
        <v>0.19047619047619047</v>
      </c>
      <c r="O115" s="2"/>
      <c r="R115" t="s">
        <v>168</v>
      </c>
      <c r="S115" s="3">
        <f>K116+K117</f>
        <v>0.50801603206412826</v>
      </c>
      <c r="T115" s="3">
        <f>L116+L117</f>
        <v>0.51842105263157889</v>
      </c>
      <c r="U115" s="3">
        <f>M116+M117</f>
        <v>0.49390243902439024</v>
      </c>
      <c r="V115" s="3">
        <f>N116+N117</f>
        <v>0.53174603174603174</v>
      </c>
      <c r="W115" s="3"/>
    </row>
    <row r="116" spans="1:23" x14ac:dyDescent="0.25">
      <c r="B116" t="s">
        <v>107</v>
      </c>
      <c r="C116">
        <v>360</v>
      </c>
      <c r="D116">
        <v>140</v>
      </c>
      <c r="E116">
        <v>185</v>
      </c>
      <c r="F116">
        <v>35</v>
      </c>
      <c r="J116" t="str">
        <f t="shared" si="127"/>
        <v>Somewhat unaffordable</v>
      </c>
      <c r="K116" s="2">
        <f>C116/C119</f>
        <v>0.36072144288577157</v>
      </c>
      <c r="L116" s="2">
        <f t="shared" ref="L116" si="137">D116/D119</f>
        <v>0.36842105263157893</v>
      </c>
      <c r="M116" s="2">
        <f t="shared" ref="M116" si="138">E116/E119</f>
        <v>0.37601626016260165</v>
      </c>
      <c r="N116" s="2">
        <f t="shared" ref="N116" si="139">F116/F119</f>
        <v>0.27777777777777779</v>
      </c>
      <c r="O116" s="2"/>
      <c r="R116" t="s">
        <v>42</v>
      </c>
      <c r="S116" s="3">
        <f>K118</f>
        <v>5.0100200400801601E-3</v>
      </c>
      <c r="T116" s="3">
        <f>L118</f>
        <v>0</v>
      </c>
      <c r="U116" s="3">
        <f>M118</f>
        <v>6.0975609756097563E-3</v>
      </c>
      <c r="V116" s="3">
        <f>N118</f>
        <v>1.5873015873015872E-2</v>
      </c>
      <c r="W116" s="3"/>
    </row>
    <row r="117" spans="1:23" x14ac:dyDescent="0.25">
      <c r="B117" t="s">
        <v>108</v>
      </c>
      <c r="C117">
        <v>147</v>
      </c>
      <c r="D117">
        <v>57</v>
      </c>
      <c r="E117">
        <v>58</v>
      </c>
      <c r="F117">
        <v>32</v>
      </c>
      <c r="J117" t="str">
        <f t="shared" si="127"/>
        <v>Very unaffordable</v>
      </c>
      <c r="K117" s="2">
        <f>C117/C119</f>
        <v>0.14729458917835672</v>
      </c>
      <c r="L117" s="2">
        <f t="shared" ref="L117" si="140">D117/D119</f>
        <v>0.15</v>
      </c>
      <c r="M117" s="2">
        <f t="shared" ref="M117" si="141">E117/E119</f>
        <v>0.11788617886178862</v>
      </c>
      <c r="N117" s="2">
        <f t="shared" ref="N117" si="142">F117/F119</f>
        <v>0.25396825396825395</v>
      </c>
      <c r="O117" s="2"/>
    </row>
    <row r="118" spans="1:23" x14ac:dyDescent="0.25">
      <c r="B118" t="s">
        <v>7</v>
      </c>
      <c r="C118">
        <v>5</v>
      </c>
      <c r="D118">
        <v>0</v>
      </c>
      <c r="E118">
        <v>3</v>
      </c>
      <c r="F118">
        <v>2</v>
      </c>
      <c r="J118" t="str">
        <f t="shared" si="127"/>
        <v>Don’t know</v>
      </c>
      <c r="K118" s="2">
        <f>C118/C119</f>
        <v>5.0100200400801601E-3</v>
      </c>
      <c r="L118" s="2">
        <f t="shared" ref="L118" si="143">D118/D119</f>
        <v>0</v>
      </c>
      <c r="M118" s="2">
        <f t="shared" ref="M118" si="144">E118/E119</f>
        <v>6.0975609756097563E-3</v>
      </c>
      <c r="N118" s="2">
        <f t="shared" ref="N118" si="145">F118/F119</f>
        <v>1.5873015873015872E-2</v>
      </c>
      <c r="O118" s="2"/>
    </row>
    <row r="119" spans="1:23" x14ac:dyDescent="0.25">
      <c r="A119" t="s">
        <v>2</v>
      </c>
      <c r="C119">
        <v>998</v>
      </c>
      <c r="D119">
        <v>380</v>
      </c>
      <c r="E119">
        <v>492</v>
      </c>
      <c r="F119">
        <v>126</v>
      </c>
    </row>
    <row r="124" spans="1:23" x14ac:dyDescent="0.25">
      <c r="A124" t="s">
        <v>126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118</v>
      </c>
      <c r="B128" t="s">
        <v>104</v>
      </c>
      <c r="C128">
        <v>77</v>
      </c>
      <c r="D128">
        <v>45</v>
      </c>
      <c r="E128">
        <v>19</v>
      </c>
      <c r="F128">
        <v>0</v>
      </c>
      <c r="G128">
        <v>13</v>
      </c>
      <c r="J128" t="str">
        <f t="shared" ref="J128:J133" si="146">B128</f>
        <v>Very affordable</v>
      </c>
      <c r="K128" s="2">
        <f>C128/C134</f>
        <v>7.6999999999999999E-2</v>
      </c>
      <c r="L128" s="2">
        <f t="shared" ref="L128" si="147">D128/D134</f>
        <v>0.11904761904761904</v>
      </c>
      <c r="M128" s="2">
        <f t="shared" ref="M128" si="148">E128/E134</f>
        <v>5.2924791086350974E-2</v>
      </c>
      <c r="N128" s="2">
        <f t="shared" ref="N128" si="149">F128/F134</f>
        <v>0</v>
      </c>
      <c r="O128" s="2">
        <f t="shared" ref="O128" si="150">G128/G134</f>
        <v>5.0583657587548639E-2</v>
      </c>
      <c r="R128" t="s">
        <v>167</v>
      </c>
      <c r="S128" s="3">
        <f>K128+K129</f>
        <v>0.315</v>
      </c>
      <c r="T128" s="3">
        <f>L128+L129</f>
        <v>0.47089947089947093</v>
      </c>
      <c r="U128" s="3">
        <f>M128+M129</f>
        <v>0.19498607242339833</v>
      </c>
      <c r="V128" s="3">
        <f>N128+N129</f>
        <v>0.33333333333333331</v>
      </c>
      <c r="W128" s="3">
        <f>O128+O129</f>
        <v>0.25291828793774318</v>
      </c>
    </row>
    <row r="129" spans="1:23" x14ac:dyDescent="0.25">
      <c r="B129" t="s">
        <v>105</v>
      </c>
      <c r="C129">
        <v>238</v>
      </c>
      <c r="D129">
        <v>133</v>
      </c>
      <c r="E129">
        <v>51</v>
      </c>
      <c r="F129">
        <v>2</v>
      </c>
      <c r="G129">
        <v>52</v>
      </c>
      <c r="J129" t="str">
        <f t="shared" si="146"/>
        <v>Somewhat affordable</v>
      </c>
      <c r="K129" s="2">
        <f>C129/C134</f>
        <v>0.23799999999999999</v>
      </c>
      <c r="L129" s="2">
        <f t="shared" ref="L129" si="151">D129/D134</f>
        <v>0.35185185185185186</v>
      </c>
      <c r="M129" s="2">
        <f t="shared" ref="M129" si="152">E129/E134</f>
        <v>0.14206128133704735</v>
      </c>
      <c r="N129" s="2">
        <f t="shared" ref="N129" si="153">F129/F134</f>
        <v>0.33333333333333331</v>
      </c>
      <c r="O129" s="2">
        <f t="shared" ref="O129" si="154">G129/G134</f>
        <v>0.20233463035019456</v>
      </c>
      <c r="R129" t="s">
        <v>106</v>
      </c>
      <c r="S129" s="3">
        <f>K130</f>
        <v>0.17299999999999999</v>
      </c>
      <c r="T129" s="3">
        <f>L130</f>
        <v>0.21693121693121692</v>
      </c>
      <c r="U129" s="3">
        <f>M130</f>
        <v>0.15320334261838439</v>
      </c>
      <c r="V129" s="3">
        <f>N130</f>
        <v>0</v>
      </c>
      <c r="W129" s="3">
        <f>O130</f>
        <v>0.14007782101167315</v>
      </c>
    </row>
    <row r="130" spans="1:23" x14ac:dyDescent="0.25">
      <c r="B130" t="s">
        <v>106</v>
      </c>
      <c r="C130">
        <v>173</v>
      </c>
      <c r="D130">
        <v>82</v>
      </c>
      <c r="E130">
        <v>55</v>
      </c>
      <c r="F130">
        <v>0</v>
      </c>
      <c r="G130">
        <v>36</v>
      </c>
      <c r="J130" t="str">
        <f t="shared" si="146"/>
        <v>Neither affordable nor unaffordable</v>
      </c>
      <c r="K130" s="2">
        <f>C130/C134</f>
        <v>0.17299999999999999</v>
      </c>
      <c r="L130" s="2">
        <f t="shared" ref="L130" si="155">D130/D134</f>
        <v>0.21693121693121692</v>
      </c>
      <c r="M130" s="2">
        <f t="shared" ref="M130" si="156">E130/E134</f>
        <v>0.15320334261838439</v>
      </c>
      <c r="N130" s="2">
        <f t="shared" ref="N130" si="157">F130/F134</f>
        <v>0</v>
      </c>
      <c r="O130" s="2">
        <f t="shared" ref="O130" si="158">G130/G134</f>
        <v>0.14007782101167315</v>
      </c>
      <c r="R130" t="s">
        <v>168</v>
      </c>
      <c r="S130" s="3">
        <f>K131+K132</f>
        <v>0.50700000000000001</v>
      </c>
      <c r="T130" s="3">
        <f>L131+L132</f>
        <v>0.30952380952380953</v>
      </c>
      <c r="U130" s="3">
        <f>M131+M132</f>
        <v>0.65181058495821731</v>
      </c>
      <c r="V130" s="3">
        <f>N131+N132</f>
        <v>0.66666666666666663</v>
      </c>
      <c r="W130" s="3">
        <f>O131+O132</f>
        <v>0.59143968871595332</v>
      </c>
    </row>
    <row r="131" spans="1:23" x14ac:dyDescent="0.25">
      <c r="B131" t="s">
        <v>107</v>
      </c>
      <c r="C131">
        <v>360</v>
      </c>
      <c r="D131">
        <v>89</v>
      </c>
      <c r="E131">
        <v>167</v>
      </c>
      <c r="F131">
        <v>0</v>
      </c>
      <c r="G131">
        <v>104</v>
      </c>
      <c r="J131" t="str">
        <f t="shared" si="146"/>
        <v>Somewhat unaffordable</v>
      </c>
      <c r="K131" s="2">
        <f>C131/C134</f>
        <v>0.36</v>
      </c>
      <c r="L131" s="2">
        <f t="shared" ref="L131" si="159">D131/D134</f>
        <v>0.23544973544973544</v>
      </c>
      <c r="M131" s="2">
        <f t="shared" ref="M131" si="160">E131/E134</f>
        <v>0.46518105849582175</v>
      </c>
      <c r="N131" s="2">
        <f t="shared" ref="N131" si="161">F131/F134</f>
        <v>0</v>
      </c>
      <c r="O131" s="2">
        <f t="shared" ref="O131" si="162">G131/G134</f>
        <v>0.40466926070038911</v>
      </c>
      <c r="R131" t="s">
        <v>42</v>
      </c>
      <c r="S131" s="3">
        <f>K133</f>
        <v>5.0000000000000001E-3</v>
      </c>
      <c r="T131" s="3">
        <f>L133</f>
        <v>2.6455026455026454E-3</v>
      </c>
      <c r="U131" s="3">
        <f>M133</f>
        <v>0</v>
      </c>
      <c r="V131" s="3">
        <f>N133</f>
        <v>0</v>
      </c>
      <c r="W131" s="3">
        <f>O133</f>
        <v>1.556420233463035E-2</v>
      </c>
    </row>
    <row r="132" spans="1:23" x14ac:dyDescent="0.25">
      <c r="B132" t="s">
        <v>108</v>
      </c>
      <c r="C132">
        <v>147</v>
      </c>
      <c r="D132">
        <v>28</v>
      </c>
      <c r="E132">
        <v>67</v>
      </c>
      <c r="F132">
        <v>4</v>
      </c>
      <c r="G132">
        <v>48</v>
      </c>
      <c r="J132" t="str">
        <f t="shared" si="146"/>
        <v>Very unaffordable</v>
      </c>
      <c r="K132" s="2">
        <f>C132/C134</f>
        <v>0.14699999999999999</v>
      </c>
      <c r="L132" s="2">
        <f t="shared" ref="L132" si="163">D132/D134</f>
        <v>7.407407407407407E-2</v>
      </c>
      <c r="M132" s="2">
        <f t="shared" ref="M132" si="164">E132/E134</f>
        <v>0.18662952646239556</v>
      </c>
      <c r="N132" s="2">
        <f t="shared" ref="N132" si="165">F132/F134</f>
        <v>0.66666666666666663</v>
      </c>
      <c r="O132" s="2">
        <f t="shared" ref="O132" si="166">G132/G134</f>
        <v>0.1867704280155642</v>
      </c>
    </row>
    <row r="133" spans="1:23" x14ac:dyDescent="0.25">
      <c r="B133" t="s">
        <v>7</v>
      </c>
      <c r="C133">
        <v>5</v>
      </c>
      <c r="D133">
        <v>1</v>
      </c>
      <c r="E133">
        <v>0</v>
      </c>
      <c r="F133">
        <v>0</v>
      </c>
      <c r="G133">
        <v>4</v>
      </c>
      <c r="J133" t="str">
        <f t="shared" si="146"/>
        <v>Don’t know</v>
      </c>
      <c r="K133" s="2">
        <f>C133/C134</f>
        <v>5.0000000000000001E-3</v>
      </c>
      <c r="L133" s="2">
        <f t="shared" ref="L133" si="167">D133/D134</f>
        <v>2.6455026455026454E-3</v>
      </c>
      <c r="M133" s="2">
        <f t="shared" ref="M133" si="168">E133/E134</f>
        <v>0</v>
      </c>
      <c r="N133" s="2">
        <f t="shared" ref="N133" si="169">F133/F134</f>
        <v>0</v>
      </c>
      <c r="O133" s="2">
        <f t="shared" ref="O133" si="170">G133/G134</f>
        <v>1.556420233463035E-2</v>
      </c>
    </row>
    <row r="134" spans="1:23" x14ac:dyDescent="0.25">
      <c r="A134" t="s">
        <v>2</v>
      </c>
      <c r="C134">
        <v>1000</v>
      </c>
      <c r="D134">
        <v>378</v>
      </c>
      <c r="E134">
        <v>359</v>
      </c>
      <c r="F134">
        <v>6</v>
      </c>
      <c r="G134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E3FB-3640-4645-869E-42F1867A128F}">
  <dimension ref="A1:W134"/>
  <sheetViews>
    <sheetView topLeftCell="G1" workbookViewId="0">
      <selection activeCell="A3" sqref="A3"/>
    </sheetView>
  </sheetViews>
  <sheetFormatPr baseColWidth="10" defaultRowHeight="19" x14ac:dyDescent="0.25"/>
  <cols>
    <col min="2" max="2" width="32.7109375" customWidth="1"/>
    <col min="4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176</v>
      </c>
    </row>
    <row r="4" spans="1:23" x14ac:dyDescent="0.25">
      <c r="A4" t="s">
        <v>137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138</v>
      </c>
      <c r="B8" t="s">
        <v>104</v>
      </c>
      <c r="C8">
        <v>51</v>
      </c>
      <c r="D8">
        <v>12</v>
      </c>
      <c r="E8">
        <v>23</v>
      </c>
      <c r="F8">
        <v>16</v>
      </c>
      <c r="G8">
        <v>0</v>
      </c>
      <c r="J8" t="str">
        <f t="shared" ref="J8:J13" si="0">B8</f>
        <v>Very affordable</v>
      </c>
      <c r="K8" s="2">
        <f>C8/C14</f>
        <v>5.1051051051051052E-2</v>
      </c>
      <c r="L8" s="2">
        <f t="shared" ref="L8:O8" si="1">D8/D14</f>
        <v>3.7151702786377708E-2</v>
      </c>
      <c r="M8" s="2">
        <f t="shared" si="1"/>
        <v>7.1428571428571425E-2</v>
      </c>
      <c r="N8" s="2">
        <f t="shared" si="1"/>
        <v>5.4794520547945202E-2</v>
      </c>
      <c r="O8" s="2">
        <f t="shared" si="1"/>
        <v>0</v>
      </c>
      <c r="R8" t="s">
        <v>167</v>
      </c>
      <c r="S8" s="3">
        <f>K8+K9</f>
        <v>0.11711711711711711</v>
      </c>
      <c r="T8" s="3">
        <f>L8+L9</f>
        <v>0.13931888544891641</v>
      </c>
      <c r="U8" s="3">
        <f>M8+M9</f>
        <v>0.10869565217391304</v>
      </c>
      <c r="V8" s="3">
        <f>N8+N9</f>
        <v>0.12671232876712329</v>
      </c>
      <c r="W8" s="3">
        <f>O8+O9</f>
        <v>0</v>
      </c>
    </row>
    <row r="9" spans="1:23" x14ac:dyDescent="0.25">
      <c r="B9" t="s">
        <v>105</v>
      </c>
      <c r="C9">
        <v>66</v>
      </c>
      <c r="D9">
        <v>33</v>
      </c>
      <c r="E9">
        <v>12</v>
      </c>
      <c r="F9">
        <v>21</v>
      </c>
      <c r="G9">
        <v>0</v>
      </c>
      <c r="J9" t="str">
        <f t="shared" si="0"/>
        <v>Somewhat affordable</v>
      </c>
      <c r="K9" s="2">
        <f>C9/C14</f>
        <v>6.6066066066066062E-2</v>
      </c>
      <c r="L9" s="2">
        <f t="shared" ref="L9:O9" si="2">D9/D14</f>
        <v>0.1021671826625387</v>
      </c>
      <c r="M9" s="2">
        <f t="shared" si="2"/>
        <v>3.7267080745341616E-2</v>
      </c>
      <c r="N9" s="2">
        <f t="shared" si="2"/>
        <v>7.1917808219178078E-2</v>
      </c>
      <c r="O9" s="2">
        <f t="shared" si="2"/>
        <v>0</v>
      </c>
      <c r="R9" t="s">
        <v>106</v>
      </c>
      <c r="S9" s="3">
        <f>K10</f>
        <v>0.10810810810810811</v>
      </c>
      <c r="T9" s="3">
        <f>L10</f>
        <v>0.11145510835913312</v>
      </c>
      <c r="U9" s="3">
        <f>M10</f>
        <v>9.3167701863354033E-2</v>
      </c>
      <c r="V9" s="3">
        <f>N10</f>
        <v>0.11986301369863013</v>
      </c>
      <c r="W9" s="3">
        <f>O10</f>
        <v>0.11290322580645161</v>
      </c>
    </row>
    <row r="10" spans="1:23" x14ac:dyDescent="0.25">
      <c r="B10" t="s">
        <v>106</v>
      </c>
      <c r="C10">
        <v>108</v>
      </c>
      <c r="D10">
        <v>36</v>
      </c>
      <c r="E10">
        <v>30</v>
      </c>
      <c r="F10">
        <v>35</v>
      </c>
      <c r="G10">
        <v>7</v>
      </c>
      <c r="J10" t="str">
        <f t="shared" si="0"/>
        <v>Neither affordable nor unaffordable</v>
      </c>
      <c r="K10" s="2">
        <f>C10/C14</f>
        <v>0.10810810810810811</v>
      </c>
      <c r="L10" s="2">
        <f t="shared" ref="L10:O10" si="3">D10/D14</f>
        <v>0.11145510835913312</v>
      </c>
      <c r="M10" s="2">
        <f t="shared" si="3"/>
        <v>9.3167701863354033E-2</v>
      </c>
      <c r="N10" s="2">
        <f t="shared" si="3"/>
        <v>0.11986301369863013</v>
      </c>
      <c r="O10" s="2">
        <f t="shared" si="3"/>
        <v>0.11290322580645161</v>
      </c>
      <c r="R10" t="s">
        <v>168</v>
      </c>
      <c r="S10" s="3">
        <f>K11+K12</f>
        <v>0.46846846846846846</v>
      </c>
      <c r="T10" s="3">
        <f>L11+L12</f>
        <v>0.48916408668730649</v>
      </c>
      <c r="U10" s="3">
        <f>M11+M12</f>
        <v>0.50310559006211175</v>
      </c>
      <c r="V10" s="3">
        <f>N11+N12</f>
        <v>0.36301369863013699</v>
      </c>
      <c r="W10" s="3">
        <f>O11+O12</f>
        <v>0.67741935483870974</v>
      </c>
    </row>
    <row r="11" spans="1:23" x14ac:dyDescent="0.25">
      <c r="B11" t="s">
        <v>107</v>
      </c>
      <c r="C11">
        <v>196</v>
      </c>
      <c r="D11">
        <v>52</v>
      </c>
      <c r="E11">
        <v>70</v>
      </c>
      <c r="F11">
        <v>63</v>
      </c>
      <c r="G11">
        <v>11</v>
      </c>
      <c r="J11" t="str">
        <f t="shared" si="0"/>
        <v>Somewhat unaffordable</v>
      </c>
      <c r="K11" s="2">
        <f>C11/C14</f>
        <v>0.19619619619619619</v>
      </c>
      <c r="L11" s="2">
        <f t="shared" ref="L11:O11" si="4">D11/D14</f>
        <v>0.1609907120743034</v>
      </c>
      <c r="M11" s="2">
        <f t="shared" si="4"/>
        <v>0.21739130434782608</v>
      </c>
      <c r="N11" s="2">
        <f t="shared" si="4"/>
        <v>0.21575342465753425</v>
      </c>
      <c r="O11" s="2">
        <f t="shared" si="4"/>
        <v>0.17741935483870969</v>
      </c>
      <c r="R11" t="s">
        <v>42</v>
      </c>
      <c r="S11" s="3">
        <f>K13</f>
        <v>0.30630630630630629</v>
      </c>
      <c r="T11" s="3">
        <f>L13</f>
        <v>0.26006191950464397</v>
      </c>
      <c r="U11" s="3">
        <f>M13</f>
        <v>0.29503105590062112</v>
      </c>
      <c r="V11" s="3">
        <f>N13</f>
        <v>0.3904109589041096</v>
      </c>
      <c r="W11" s="3">
        <f>O13</f>
        <v>0.20967741935483872</v>
      </c>
    </row>
    <row r="12" spans="1:23" x14ac:dyDescent="0.25">
      <c r="B12" t="s">
        <v>108</v>
      </c>
      <c r="C12">
        <v>272</v>
      </c>
      <c r="D12">
        <v>106</v>
      </c>
      <c r="E12">
        <v>92</v>
      </c>
      <c r="F12">
        <v>43</v>
      </c>
      <c r="G12">
        <v>31</v>
      </c>
      <c r="J12" t="str">
        <f t="shared" si="0"/>
        <v>Very unaffordable</v>
      </c>
      <c r="K12" s="2">
        <f>C12/C14</f>
        <v>0.2722722722722723</v>
      </c>
      <c r="L12" s="2">
        <f t="shared" ref="L12:O12" si="5">D12/D14</f>
        <v>0.32817337461300311</v>
      </c>
      <c r="M12" s="2">
        <f t="shared" si="5"/>
        <v>0.2857142857142857</v>
      </c>
      <c r="N12" s="2">
        <f t="shared" si="5"/>
        <v>0.14726027397260275</v>
      </c>
      <c r="O12" s="2">
        <f t="shared" si="5"/>
        <v>0.5</v>
      </c>
    </row>
    <row r="13" spans="1:23" x14ac:dyDescent="0.25">
      <c r="B13" t="s">
        <v>7</v>
      </c>
      <c r="C13">
        <v>306</v>
      </c>
      <c r="D13">
        <v>84</v>
      </c>
      <c r="E13">
        <v>95</v>
      </c>
      <c r="F13">
        <v>114</v>
      </c>
      <c r="G13">
        <v>13</v>
      </c>
      <c r="J13" t="str">
        <f t="shared" si="0"/>
        <v>Don’t know</v>
      </c>
      <c r="K13" s="2">
        <f>C13/C14</f>
        <v>0.30630630630630629</v>
      </c>
      <c r="L13" s="2">
        <f t="shared" ref="L13:O13" si="6">D13/D14</f>
        <v>0.26006191950464397</v>
      </c>
      <c r="M13" s="2">
        <f t="shared" si="6"/>
        <v>0.29503105590062112</v>
      </c>
      <c r="N13" s="2">
        <f t="shared" si="6"/>
        <v>0.3904109589041096</v>
      </c>
      <c r="O13" s="2">
        <f t="shared" si="6"/>
        <v>0.20967741935483872</v>
      </c>
    </row>
    <row r="14" spans="1:23" x14ac:dyDescent="0.25">
      <c r="A14" t="s">
        <v>2</v>
      </c>
      <c r="C14">
        <v>999</v>
      </c>
      <c r="D14">
        <v>323</v>
      </c>
      <c r="E14">
        <v>322</v>
      </c>
      <c r="F14">
        <v>292</v>
      </c>
      <c r="G14">
        <v>62</v>
      </c>
    </row>
    <row r="19" spans="1:23" x14ac:dyDescent="0.25">
      <c r="A19" t="s">
        <v>139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138</v>
      </c>
      <c r="B23" t="s">
        <v>104</v>
      </c>
      <c r="C23">
        <v>51</v>
      </c>
      <c r="D23">
        <v>7</v>
      </c>
      <c r="E23">
        <v>27</v>
      </c>
      <c r="F23">
        <v>14</v>
      </c>
      <c r="G23">
        <v>3</v>
      </c>
      <c r="J23" t="str">
        <f t="shared" ref="J23:J28" si="7">B23</f>
        <v>Very affordable</v>
      </c>
      <c r="K23" s="2">
        <f>C23/C29</f>
        <v>5.0949050949050952E-2</v>
      </c>
      <c r="L23" s="2">
        <f t="shared" ref="L23" si="8">D23/D29</f>
        <v>2.8455284552845527E-2</v>
      </c>
      <c r="M23" s="2">
        <f t="shared" ref="M23" si="9">E23/E29</f>
        <v>7.8947368421052627E-2</v>
      </c>
      <c r="N23" s="2">
        <f t="shared" ref="N23" si="10">F23/F29</f>
        <v>4.1543026706231452E-2</v>
      </c>
      <c r="O23" s="2">
        <f t="shared" ref="O23" si="11">G23/G29</f>
        <v>3.9473684210526314E-2</v>
      </c>
      <c r="R23" t="s">
        <v>167</v>
      </c>
      <c r="S23" s="3">
        <f>K23+K24</f>
        <v>0.11788211788211789</v>
      </c>
      <c r="T23" s="3">
        <f>L23+L24</f>
        <v>0.10569105691056911</v>
      </c>
      <c r="U23" s="3">
        <f>M23+M24</f>
        <v>0.15204678362573099</v>
      </c>
      <c r="V23" s="3">
        <f>N23+N24</f>
        <v>0.10979228486646883</v>
      </c>
      <c r="W23" s="3">
        <f>O23+O24</f>
        <v>3.9473684210526314E-2</v>
      </c>
    </row>
    <row r="24" spans="1:23" x14ac:dyDescent="0.25">
      <c r="B24" t="s">
        <v>105</v>
      </c>
      <c r="C24">
        <v>67</v>
      </c>
      <c r="D24">
        <v>19</v>
      </c>
      <c r="E24">
        <v>25</v>
      </c>
      <c r="F24">
        <v>23</v>
      </c>
      <c r="G24">
        <v>0</v>
      </c>
      <c r="J24" t="str">
        <f t="shared" si="7"/>
        <v>Somewhat affordable</v>
      </c>
      <c r="K24" s="2">
        <f>C24/C29</f>
        <v>6.6933066933066929E-2</v>
      </c>
      <c r="L24" s="2">
        <f t="shared" ref="L24" si="12">D24/D29</f>
        <v>7.7235772357723581E-2</v>
      </c>
      <c r="M24" s="2">
        <f t="shared" ref="M24" si="13">E24/E29</f>
        <v>7.3099415204678359E-2</v>
      </c>
      <c r="N24" s="2">
        <f t="shared" ref="N24" si="14">F24/F29</f>
        <v>6.8249258160237386E-2</v>
      </c>
      <c r="O24" s="2">
        <f t="shared" ref="O24" si="15">G24/G29</f>
        <v>0</v>
      </c>
      <c r="R24" t="s">
        <v>106</v>
      </c>
      <c r="S24" s="3">
        <f>K25</f>
        <v>0.10789210789210789</v>
      </c>
      <c r="T24" s="3">
        <f>L25</f>
        <v>8.1300813008130079E-2</v>
      </c>
      <c r="U24" s="3">
        <f>M25</f>
        <v>0.1023391812865497</v>
      </c>
      <c r="V24" s="3">
        <f>N25</f>
        <v>0.11572700296735905</v>
      </c>
      <c r="W24" s="3">
        <f>O25</f>
        <v>0.18421052631578946</v>
      </c>
    </row>
    <row r="25" spans="1:23" x14ac:dyDescent="0.25">
      <c r="B25" t="s">
        <v>106</v>
      </c>
      <c r="C25">
        <v>108</v>
      </c>
      <c r="D25">
        <v>20</v>
      </c>
      <c r="E25">
        <v>35</v>
      </c>
      <c r="F25">
        <v>39</v>
      </c>
      <c r="G25">
        <v>14</v>
      </c>
      <c r="J25" t="str">
        <f t="shared" si="7"/>
        <v>Neither affordable nor unaffordable</v>
      </c>
      <c r="K25" s="2">
        <f>C25/C29</f>
        <v>0.10789210789210789</v>
      </c>
      <c r="L25" s="2">
        <f t="shared" ref="L25" si="16">D25/D29</f>
        <v>8.1300813008130079E-2</v>
      </c>
      <c r="M25" s="2">
        <f t="shared" ref="M25" si="17">E25/E29</f>
        <v>0.1023391812865497</v>
      </c>
      <c r="N25" s="2">
        <f t="shared" ref="N25" si="18">F25/F29</f>
        <v>0.11572700296735905</v>
      </c>
      <c r="O25" s="2">
        <f t="shared" ref="O25" si="19">G25/G29</f>
        <v>0.18421052631578946</v>
      </c>
      <c r="R25" t="s">
        <v>168</v>
      </c>
      <c r="S25" s="3">
        <f>K26+K27</f>
        <v>0.46853146853146854</v>
      </c>
      <c r="T25" s="3">
        <f>L26+L27</f>
        <v>0.52439024390243905</v>
      </c>
      <c r="U25" s="3">
        <f>M26+M27</f>
        <v>0.48538011695906436</v>
      </c>
      <c r="V25" s="3">
        <f>N26+N27</f>
        <v>0.37388724035608312</v>
      </c>
      <c r="W25" s="3">
        <f>O26+O27</f>
        <v>0.63157894736842102</v>
      </c>
    </row>
    <row r="26" spans="1:23" x14ac:dyDescent="0.25">
      <c r="B26" t="s">
        <v>107</v>
      </c>
      <c r="C26">
        <v>197</v>
      </c>
      <c r="D26">
        <v>41</v>
      </c>
      <c r="E26">
        <v>59</v>
      </c>
      <c r="F26">
        <v>77</v>
      </c>
      <c r="G26">
        <v>20</v>
      </c>
      <c r="J26" t="str">
        <f t="shared" si="7"/>
        <v>Somewhat unaffordable</v>
      </c>
      <c r="K26" s="2">
        <f>C26/C29</f>
        <v>0.1968031968031968</v>
      </c>
      <c r="L26" s="2">
        <f t="shared" ref="L26" si="20">D26/D29</f>
        <v>0.16666666666666666</v>
      </c>
      <c r="M26" s="2">
        <f t="shared" ref="M26" si="21">E26/E29</f>
        <v>0.17251461988304093</v>
      </c>
      <c r="N26" s="2">
        <f t="shared" ref="N26" si="22">F26/F29</f>
        <v>0.228486646884273</v>
      </c>
      <c r="O26" s="2">
        <f t="shared" ref="O26" si="23">G26/G29</f>
        <v>0.26315789473684209</v>
      </c>
      <c r="R26" t="s">
        <v>42</v>
      </c>
      <c r="S26" s="3">
        <f>K28</f>
        <v>0.30569430569430567</v>
      </c>
      <c r="T26" s="3">
        <f>L28</f>
        <v>0.2886178861788618</v>
      </c>
      <c r="U26" s="3">
        <f>M28</f>
        <v>0.26023391812865498</v>
      </c>
      <c r="V26" s="3">
        <f>N28</f>
        <v>0.40059347181008903</v>
      </c>
      <c r="W26" s="3">
        <f>O28</f>
        <v>0.14473684210526316</v>
      </c>
    </row>
    <row r="27" spans="1:23" x14ac:dyDescent="0.25">
      <c r="B27" t="s">
        <v>108</v>
      </c>
      <c r="C27">
        <v>272</v>
      </c>
      <c r="D27">
        <v>88</v>
      </c>
      <c r="E27">
        <v>107</v>
      </c>
      <c r="F27">
        <v>49</v>
      </c>
      <c r="G27">
        <v>28</v>
      </c>
      <c r="J27" t="str">
        <f t="shared" si="7"/>
        <v>Very unaffordable</v>
      </c>
      <c r="K27" s="2">
        <f>C27/C29</f>
        <v>0.27172827172827174</v>
      </c>
      <c r="L27" s="2">
        <f t="shared" ref="L27" si="24">D27/D29</f>
        <v>0.35772357723577236</v>
      </c>
      <c r="M27" s="2">
        <f t="shared" ref="M27" si="25">E27/E29</f>
        <v>0.3128654970760234</v>
      </c>
      <c r="N27" s="2">
        <f t="shared" ref="N27" si="26">F27/F29</f>
        <v>0.14540059347181009</v>
      </c>
      <c r="O27" s="2">
        <f t="shared" ref="O27" si="27">G27/G29</f>
        <v>0.36842105263157893</v>
      </c>
    </row>
    <row r="28" spans="1:23" x14ac:dyDescent="0.25">
      <c r="B28" t="s">
        <v>7</v>
      </c>
      <c r="C28">
        <v>306</v>
      </c>
      <c r="D28">
        <v>71</v>
      </c>
      <c r="E28">
        <v>89</v>
      </c>
      <c r="F28">
        <v>135</v>
      </c>
      <c r="G28">
        <v>11</v>
      </c>
      <c r="J28" t="str">
        <f t="shared" si="7"/>
        <v>Don’t know</v>
      </c>
      <c r="K28" s="2">
        <f>C28/C29</f>
        <v>0.30569430569430567</v>
      </c>
      <c r="L28" s="2">
        <f t="shared" ref="L28" si="28">D28/D29</f>
        <v>0.2886178861788618</v>
      </c>
      <c r="M28" s="2">
        <f t="shared" ref="M28" si="29">E28/E29</f>
        <v>0.26023391812865498</v>
      </c>
      <c r="N28" s="2">
        <f t="shared" ref="N28" si="30">F28/F29</f>
        <v>0.40059347181008903</v>
      </c>
      <c r="O28" s="2">
        <f t="shared" ref="O28" si="31">G28/G29</f>
        <v>0.14473684210526316</v>
      </c>
    </row>
    <row r="29" spans="1:23" x14ac:dyDescent="0.25">
      <c r="A29" t="s">
        <v>2</v>
      </c>
      <c r="C29">
        <v>1001</v>
      </c>
      <c r="D29">
        <v>246</v>
      </c>
      <c r="E29">
        <v>342</v>
      </c>
      <c r="F29">
        <v>337</v>
      </c>
      <c r="G29">
        <v>76</v>
      </c>
    </row>
    <row r="34" spans="1:23" x14ac:dyDescent="0.25">
      <c r="A34" t="s">
        <v>140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138</v>
      </c>
      <c r="B38" t="s">
        <v>104</v>
      </c>
      <c r="C38">
        <v>51</v>
      </c>
      <c r="D38">
        <v>25</v>
      </c>
      <c r="E38">
        <v>18</v>
      </c>
      <c r="F38">
        <v>8</v>
      </c>
      <c r="J38" t="str">
        <f t="shared" ref="J38:J43" si="32">B38</f>
        <v>Very affordable</v>
      </c>
      <c r="K38" s="2">
        <f>C38/C44</f>
        <v>5.0949050949050952E-2</v>
      </c>
      <c r="L38" s="2">
        <f t="shared" ref="L38" si="33">D38/D44</f>
        <v>3.9494470774091628E-2</v>
      </c>
      <c r="M38" s="2">
        <f t="shared" ref="M38" si="34">E38/E44</f>
        <v>9.6774193548387094E-2</v>
      </c>
      <c r="N38" s="2">
        <f t="shared" ref="N38" si="35">F38/F44</f>
        <v>4.3956043956043959E-2</v>
      </c>
      <c r="O38" s="2"/>
      <c r="R38" t="s">
        <v>167</v>
      </c>
      <c r="S38" s="3">
        <f>K38+K39</f>
        <v>0.11688311688311689</v>
      </c>
      <c r="T38" s="3">
        <f>L38+L39</f>
        <v>9.1627172195892573E-2</v>
      </c>
      <c r="U38" s="3">
        <f>M38+M39</f>
        <v>0.20430107526881719</v>
      </c>
      <c r="V38" s="3">
        <f>N38+N39</f>
        <v>0.11538461538461539</v>
      </c>
      <c r="W38" s="3"/>
    </row>
    <row r="39" spans="1:23" x14ac:dyDescent="0.25">
      <c r="B39" t="s">
        <v>105</v>
      </c>
      <c r="C39">
        <v>66</v>
      </c>
      <c r="D39">
        <v>33</v>
      </c>
      <c r="E39">
        <v>20</v>
      </c>
      <c r="F39">
        <v>13</v>
      </c>
      <c r="J39" t="str">
        <f t="shared" si="32"/>
        <v>Somewhat affordable</v>
      </c>
      <c r="K39" s="2">
        <f>C39/C44</f>
        <v>6.5934065934065936E-2</v>
      </c>
      <c r="L39" s="2">
        <f t="shared" ref="L39" si="36">D39/D44</f>
        <v>5.2132701421800945E-2</v>
      </c>
      <c r="M39" s="2">
        <f t="shared" ref="M39" si="37">E39/E44</f>
        <v>0.10752688172043011</v>
      </c>
      <c r="N39" s="2">
        <f t="shared" ref="N39" si="38">F39/F44</f>
        <v>7.1428571428571425E-2</v>
      </c>
      <c r="O39" s="2"/>
      <c r="R39" t="s">
        <v>106</v>
      </c>
      <c r="S39" s="3">
        <f>K40</f>
        <v>0.10789210789210789</v>
      </c>
      <c r="T39" s="3">
        <f>L40</f>
        <v>0.10268562401263823</v>
      </c>
      <c r="U39" s="3">
        <f>M40</f>
        <v>0.11827956989247312</v>
      </c>
      <c r="V39" s="3">
        <f>N40</f>
        <v>0.11538461538461539</v>
      </c>
      <c r="W39" s="3"/>
    </row>
    <row r="40" spans="1:23" x14ac:dyDescent="0.25">
      <c r="B40" t="s">
        <v>106</v>
      </c>
      <c r="C40">
        <v>108</v>
      </c>
      <c r="D40">
        <v>65</v>
      </c>
      <c r="E40">
        <v>22</v>
      </c>
      <c r="F40">
        <v>21</v>
      </c>
      <c r="J40" t="str">
        <f t="shared" si="32"/>
        <v>Neither affordable nor unaffordable</v>
      </c>
      <c r="K40" s="2">
        <f>C40/C44</f>
        <v>0.10789210789210789</v>
      </c>
      <c r="L40" s="2">
        <f t="shared" ref="L40" si="39">D40/D44</f>
        <v>0.10268562401263823</v>
      </c>
      <c r="M40" s="2">
        <f t="shared" ref="M40" si="40">E40/E44</f>
        <v>0.11827956989247312</v>
      </c>
      <c r="N40" s="2">
        <f t="shared" ref="N40" si="41">F40/F44</f>
        <v>0.11538461538461539</v>
      </c>
      <c r="O40" s="2"/>
      <c r="R40" t="s">
        <v>168</v>
      </c>
      <c r="S40" s="3">
        <f>K41+K42</f>
        <v>0.46953046953046951</v>
      </c>
      <c r="T40" s="3">
        <f>L41+L42</f>
        <v>0.46761453396524488</v>
      </c>
      <c r="U40" s="3">
        <f>M41+M42</f>
        <v>0.45161290322580644</v>
      </c>
      <c r="V40" s="3">
        <f>N41+N42</f>
        <v>0.49450549450549453</v>
      </c>
      <c r="W40" s="3"/>
    </row>
    <row r="41" spans="1:23" x14ac:dyDescent="0.25">
      <c r="B41" t="s">
        <v>107</v>
      </c>
      <c r="C41">
        <v>196</v>
      </c>
      <c r="D41">
        <v>121</v>
      </c>
      <c r="E41">
        <v>37</v>
      </c>
      <c r="F41">
        <v>38</v>
      </c>
      <c r="J41" t="str">
        <f t="shared" si="32"/>
        <v>Somewhat unaffordable</v>
      </c>
      <c r="K41" s="2">
        <f>C41/C44</f>
        <v>0.19580419580419581</v>
      </c>
      <c r="L41" s="2">
        <f t="shared" ref="L41" si="42">D41/D44</f>
        <v>0.19115323854660349</v>
      </c>
      <c r="M41" s="2">
        <f t="shared" ref="M41" si="43">E41/E44</f>
        <v>0.19892473118279569</v>
      </c>
      <c r="N41" s="2">
        <f t="shared" ref="N41" si="44">F41/F44</f>
        <v>0.2087912087912088</v>
      </c>
      <c r="O41" s="2"/>
      <c r="R41" t="s">
        <v>42</v>
      </c>
      <c r="S41" s="3">
        <f>K43</f>
        <v>0.30569430569430567</v>
      </c>
      <c r="T41" s="3">
        <f>L43</f>
        <v>0.3380726698262243</v>
      </c>
      <c r="U41" s="3">
        <f>M43</f>
        <v>0.22580645161290322</v>
      </c>
      <c r="V41" s="3">
        <f>N43</f>
        <v>0.27472527472527475</v>
      </c>
      <c r="W41" s="3"/>
    </row>
    <row r="42" spans="1:23" x14ac:dyDescent="0.25">
      <c r="B42" t="s">
        <v>108</v>
      </c>
      <c r="C42">
        <v>274</v>
      </c>
      <c r="D42">
        <v>175</v>
      </c>
      <c r="E42">
        <v>47</v>
      </c>
      <c r="F42">
        <v>52</v>
      </c>
      <c r="J42" t="str">
        <f t="shared" si="32"/>
        <v>Very unaffordable</v>
      </c>
      <c r="K42" s="2">
        <f>C42/C44</f>
        <v>0.27372627372627373</v>
      </c>
      <c r="L42" s="2">
        <f t="shared" ref="L42" si="45">D42/D44</f>
        <v>0.2764612954186414</v>
      </c>
      <c r="M42" s="2">
        <f t="shared" ref="M42" si="46">E42/E44</f>
        <v>0.25268817204301075</v>
      </c>
      <c r="N42" s="2">
        <f t="shared" ref="N42" si="47">F42/F44</f>
        <v>0.2857142857142857</v>
      </c>
      <c r="O42" s="2"/>
    </row>
    <row r="43" spans="1:23" x14ac:dyDescent="0.25">
      <c r="B43" t="s">
        <v>7</v>
      </c>
      <c r="C43">
        <v>306</v>
      </c>
      <c r="D43">
        <v>214</v>
      </c>
      <c r="E43">
        <v>42</v>
      </c>
      <c r="F43">
        <v>50</v>
      </c>
      <c r="J43" t="str">
        <f t="shared" si="32"/>
        <v>Don’t know</v>
      </c>
      <c r="K43" s="2">
        <f>C43/C44</f>
        <v>0.30569430569430567</v>
      </c>
      <c r="L43" s="2">
        <f t="shared" ref="L43" si="48">D43/D44</f>
        <v>0.3380726698262243</v>
      </c>
      <c r="M43" s="2">
        <f t="shared" ref="M43" si="49">E43/E44</f>
        <v>0.22580645161290322</v>
      </c>
      <c r="N43" s="2">
        <f t="shared" ref="N43" si="50">F43/F44</f>
        <v>0.27472527472527475</v>
      </c>
      <c r="O43" s="2"/>
    </row>
    <row r="44" spans="1:23" x14ac:dyDescent="0.25">
      <c r="A44" t="s">
        <v>2</v>
      </c>
      <c r="C44">
        <v>1001</v>
      </c>
      <c r="D44">
        <v>633</v>
      </c>
      <c r="E44">
        <v>186</v>
      </c>
      <c r="F44">
        <v>182</v>
      </c>
    </row>
    <row r="49" spans="1:23" x14ac:dyDescent="0.25">
      <c r="A49" t="s">
        <v>141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138</v>
      </c>
      <c r="B53" t="s">
        <v>104</v>
      </c>
      <c r="C53">
        <v>51</v>
      </c>
      <c r="D53">
        <v>38</v>
      </c>
      <c r="E53">
        <v>13</v>
      </c>
      <c r="J53" t="str">
        <f t="shared" ref="J53:J58" si="51">B53</f>
        <v>Very affordable</v>
      </c>
      <c r="K53" s="2">
        <f>C53/C59</f>
        <v>5.0949050949050952E-2</v>
      </c>
      <c r="L53" s="2">
        <f t="shared" ref="L53" si="52">D53/D59</f>
        <v>7.8838174273858919E-2</v>
      </c>
      <c r="M53" s="2">
        <f t="shared" ref="M53" si="53">E53/E59</f>
        <v>2.5048169556840076E-2</v>
      </c>
      <c r="N53" s="2"/>
      <c r="O53" s="2"/>
      <c r="R53" t="s">
        <v>167</v>
      </c>
      <c r="S53" s="3">
        <f>K53+K54</f>
        <v>0.11788211788211789</v>
      </c>
      <c r="T53" s="3">
        <f>L53+L54</f>
        <v>0.17219917012448133</v>
      </c>
      <c r="U53" s="3">
        <f>M53+M54</f>
        <v>6.7437379576107903E-2</v>
      </c>
      <c r="V53" s="3"/>
      <c r="W53" s="3"/>
    </row>
    <row r="54" spans="1:23" x14ac:dyDescent="0.25">
      <c r="B54" t="s">
        <v>105</v>
      </c>
      <c r="C54">
        <v>67</v>
      </c>
      <c r="D54">
        <v>45</v>
      </c>
      <c r="E54">
        <v>22</v>
      </c>
      <c r="J54" t="str">
        <f t="shared" si="51"/>
        <v>Somewhat affordable</v>
      </c>
      <c r="K54" s="2">
        <f>C54/C59</f>
        <v>6.6933066933066929E-2</v>
      </c>
      <c r="L54" s="2">
        <f t="shared" ref="L54" si="54">D54/D59</f>
        <v>9.3360995850622408E-2</v>
      </c>
      <c r="M54" s="2">
        <f t="shared" ref="M54" si="55">E54/E59</f>
        <v>4.238921001926782E-2</v>
      </c>
      <c r="N54" s="2"/>
      <c r="O54" s="2"/>
      <c r="R54" t="s">
        <v>106</v>
      </c>
      <c r="S54" s="3">
        <f>K55</f>
        <v>0.10789210789210789</v>
      </c>
      <c r="T54" s="3">
        <f>L55</f>
        <v>0.12240663900414937</v>
      </c>
      <c r="U54" s="3">
        <f>M55</f>
        <v>9.4412331406551059E-2</v>
      </c>
      <c r="V54" s="3"/>
      <c r="W54" s="3"/>
    </row>
    <row r="55" spans="1:23" x14ac:dyDescent="0.25">
      <c r="B55" t="s">
        <v>106</v>
      </c>
      <c r="C55">
        <v>108</v>
      </c>
      <c r="D55">
        <v>59</v>
      </c>
      <c r="E55">
        <v>49</v>
      </c>
      <c r="J55" t="str">
        <f t="shared" si="51"/>
        <v>Neither affordable nor unaffordable</v>
      </c>
      <c r="K55" s="2">
        <f>C55/C59</f>
        <v>0.10789210789210789</v>
      </c>
      <c r="L55" s="2">
        <f t="shared" ref="L55" si="56">D55/D59</f>
        <v>0.12240663900414937</v>
      </c>
      <c r="M55" s="2">
        <f t="shared" ref="M55" si="57">E55/E59</f>
        <v>9.4412331406551059E-2</v>
      </c>
      <c r="N55" s="2"/>
      <c r="O55" s="2"/>
      <c r="R55" t="s">
        <v>168</v>
      </c>
      <c r="S55" s="3">
        <f>K56+K57</f>
        <v>0.46853146853146854</v>
      </c>
      <c r="T55" s="3">
        <f>L56+L57</f>
        <v>0.39626556016597514</v>
      </c>
      <c r="U55" s="3">
        <f>M56+M57</f>
        <v>0.53564547206165702</v>
      </c>
      <c r="V55" s="3"/>
      <c r="W55" s="3"/>
    </row>
    <row r="56" spans="1:23" x14ac:dyDescent="0.25">
      <c r="B56" t="s">
        <v>107</v>
      </c>
      <c r="C56">
        <v>196</v>
      </c>
      <c r="D56">
        <v>81</v>
      </c>
      <c r="E56">
        <v>115</v>
      </c>
      <c r="J56" t="str">
        <f t="shared" si="51"/>
        <v>Somewhat unaffordable</v>
      </c>
      <c r="K56" s="2">
        <f>C56/C59</f>
        <v>0.19580419580419581</v>
      </c>
      <c r="L56" s="2">
        <f t="shared" ref="L56" si="58">D56/D59</f>
        <v>0.16804979253112035</v>
      </c>
      <c r="M56" s="2">
        <f t="shared" ref="M56" si="59">E56/E59</f>
        <v>0.22157996146435452</v>
      </c>
      <c r="N56" s="2"/>
      <c r="O56" s="2"/>
      <c r="R56" t="s">
        <v>42</v>
      </c>
      <c r="S56" s="3">
        <f>K58</f>
        <v>0.30569430569430567</v>
      </c>
      <c r="T56" s="3">
        <f>L58</f>
        <v>0.3091286307053942</v>
      </c>
      <c r="U56" s="3">
        <f>M58</f>
        <v>0.30250481695568399</v>
      </c>
      <c r="V56" s="3"/>
      <c r="W56" s="3"/>
    </row>
    <row r="57" spans="1:23" x14ac:dyDescent="0.25">
      <c r="B57" t="s">
        <v>108</v>
      </c>
      <c r="C57">
        <v>273</v>
      </c>
      <c r="D57">
        <v>110</v>
      </c>
      <c r="E57">
        <v>163</v>
      </c>
      <c r="J57" t="str">
        <f t="shared" si="51"/>
        <v>Very unaffordable</v>
      </c>
      <c r="K57" s="2">
        <f>C57/C59</f>
        <v>0.27272727272727271</v>
      </c>
      <c r="L57" s="2">
        <f t="shared" ref="L57" si="60">D57/D59</f>
        <v>0.22821576763485477</v>
      </c>
      <c r="M57" s="2">
        <f t="shared" ref="M57" si="61">E57/E59</f>
        <v>0.31406551059730248</v>
      </c>
      <c r="N57" s="2"/>
      <c r="O57" s="2"/>
    </row>
    <row r="58" spans="1:23" x14ac:dyDescent="0.25">
      <c r="B58" t="s">
        <v>7</v>
      </c>
      <c r="C58">
        <v>306</v>
      </c>
      <c r="D58">
        <v>149</v>
      </c>
      <c r="E58">
        <v>157</v>
      </c>
      <c r="J58" t="str">
        <f t="shared" si="51"/>
        <v>Don’t know</v>
      </c>
      <c r="K58" s="2">
        <f>C58/C59</f>
        <v>0.30569430569430567</v>
      </c>
      <c r="L58" s="2">
        <f t="shared" ref="L58" si="62">D58/D59</f>
        <v>0.3091286307053942</v>
      </c>
      <c r="M58" s="2">
        <f t="shared" ref="M58" si="63">E58/E59</f>
        <v>0.30250481695568399</v>
      </c>
      <c r="N58" s="2"/>
      <c r="O58" s="2"/>
    </row>
    <row r="59" spans="1:23" x14ac:dyDescent="0.25">
      <c r="A59" t="s">
        <v>2</v>
      </c>
      <c r="C59">
        <v>1001</v>
      </c>
      <c r="D59">
        <v>482</v>
      </c>
      <c r="E59">
        <v>519</v>
      </c>
    </row>
    <row r="64" spans="1:23" x14ac:dyDescent="0.25">
      <c r="A64" t="s">
        <v>142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8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138</v>
      </c>
      <c r="B68" t="s">
        <v>104</v>
      </c>
      <c r="C68">
        <v>50</v>
      </c>
      <c r="D68">
        <v>6</v>
      </c>
      <c r="E68">
        <v>6</v>
      </c>
      <c r="F68">
        <v>38</v>
      </c>
      <c r="J68" t="str">
        <f t="shared" ref="J68:J73" si="64">B68</f>
        <v>Very affordable</v>
      </c>
      <c r="K68" s="2">
        <f>C68/C74</f>
        <v>0.05</v>
      </c>
      <c r="L68" s="2">
        <f t="shared" ref="L68" si="65">D68/D74</f>
        <v>1.9801980198019802E-2</v>
      </c>
      <c r="M68" s="2">
        <f t="shared" ref="M68" si="66">E68/E74</f>
        <v>2.5104602510460251E-2</v>
      </c>
      <c r="N68" s="2">
        <f t="shared" ref="N68" si="67">F68/F74</f>
        <v>8.296943231441048E-2</v>
      </c>
      <c r="O68" s="2"/>
      <c r="R68" t="s">
        <v>167</v>
      </c>
      <c r="S68" s="3">
        <f>K68+K69</f>
        <v>0.11700000000000001</v>
      </c>
      <c r="T68" s="3">
        <f>L68+L69</f>
        <v>4.9504950495049507E-2</v>
      </c>
      <c r="U68" s="3">
        <f>M68+M69</f>
        <v>3.7656903765690378E-2</v>
      </c>
      <c r="V68" s="3">
        <f>N68+N69</f>
        <v>0.20305676855895197</v>
      </c>
      <c r="W68" s="3"/>
    </row>
    <row r="69" spans="1:23" x14ac:dyDescent="0.25">
      <c r="B69" t="s">
        <v>105</v>
      </c>
      <c r="C69">
        <v>67</v>
      </c>
      <c r="D69">
        <v>9</v>
      </c>
      <c r="E69">
        <v>3</v>
      </c>
      <c r="F69">
        <v>55</v>
      </c>
      <c r="J69" t="str">
        <f t="shared" si="64"/>
        <v>Somewhat affordable</v>
      </c>
      <c r="K69" s="2">
        <f>C69/C74</f>
        <v>6.7000000000000004E-2</v>
      </c>
      <c r="L69" s="2">
        <f t="shared" ref="L69" si="68">D69/D74</f>
        <v>2.9702970297029702E-2</v>
      </c>
      <c r="M69" s="2">
        <f t="shared" ref="M69" si="69">E69/E74</f>
        <v>1.2552301255230125E-2</v>
      </c>
      <c r="N69" s="2">
        <f t="shared" ref="N69" si="70">F69/F74</f>
        <v>0.12008733624454149</v>
      </c>
      <c r="O69" s="2"/>
      <c r="R69" t="s">
        <v>106</v>
      </c>
      <c r="S69" s="3">
        <f>K70</f>
        <v>0.108</v>
      </c>
      <c r="T69" s="3">
        <f>L70</f>
        <v>4.6204620462046202E-2</v>
      </c>
      <c r="U69" s="3">
        <f>M70</f>
        <v>0.10460251046025104</v>
      </c>
      <c r="V69" s="3">
        <f>N70</f>
        <v>0.15065502183406113</v>
      </c>
      <c r="W69" s="3"/>
    </row>
    <row r="70" spans="1:23" x14ac:dyDescent="0.25">
      <c r="B70" t="s">
        <v>106</v>
      </c>
      <c r="C70">
        <v>108</v>
      </c>
      <c r="D70">
        <v>14</v>
      </c>
      <c r="E70">
        <v>25</v>
      </c>
      <c r="F70">
        <v>69</v>
      </c>
      <c r="J70" t="str">
        <f t="shared" si="64"/>
        <v>Neither affordable nor unaffordable</v>
      </c>
      <c r="K70" s="2">
        <f>C70/C74</f>
        <v>0.108</v>
      </c>
      <c r="L70" s="2">
        <f t="shared" ref="L70" si="71">D70/D74</f>
        <v>4.6204620462046202E-2</v>
      </c>
      <c r="M70" s="2">
        <f t="shared" ref="M70" si="72">E70/E74</f>
        <v>0.10460251046025104</v>
      </c>
      <c r="N70" s="2">
        <f t="shared" ref="N70" si="73">F70/F74</f>
        <v>0.15065502183406113</v>
      </c>
      <c r="O70" s="2"/>
      <c r="R70" t="s">
        <v>168</v>
      </c>
      <c r="S70" s="3">
        <f>K71+K72</f>
        <v>0.46900000000000003</v>
      </c>
      <c r="T70" s="3">
        <f>L71+L72</f>
        <v>0.39933993399339929</v>
      </c>
      <c r="U70" s="3">
        <f>M71+M72</f>
        <v>0.51882845188284521</v>
      </c>
      <c r="V70" s="3">
        <f>N71+N72</f>
        <v>0.48908296943231439</v>
      </c>
      <c r="W70" s="3"/>
    </row>
    <row r="71" spans="1:23" x14ac:dyDescent="0.25">
      <c r="B71" t="s">
        <v>107</v>
      </c>
      <c r="C71">
        <v>196</v>
      </c>
      <c r="D71">
        <v>49</v>
      </c>
      <c r="E71">
        <v>51</v>
      </c>
      <c r="F71">
        <v>96</v>
      </c>
      <c r="J71" t="str">
        <f t="shared" si="64"/>
        <v>Somewhat unaffordable</v>
      </c>
      <c r="K71" s="2">
        <f>C71/C74</f>
        <v>0.19600000000000001</v>
      </c>
      <c r="L71" s="2">
        <f t="shared" ref="L71" si="74">D71/D74</f>
        <v>0.1617161716171617</v>
      </c>
      <c r="M71" s="2">
        <f t="shared" ref="M71" si="75">E71/E74</f>
        <v>0.21338912133891214</v>
      </c>
      <c r="N71" s="2">
        <f t="shared" ref="N71" si="76">F71/F74</f>
        <v>0.20960698689956331</v>
      </c>
      <c r="O71" s="2"/>
      <c r="R71" t="s">
        <v>42</v>
      </c>
      <c r="S71" s="3">
        <f>K73</f>
        <v>0.30599999999999999</v>
      </c>
      <c r="T71" s="3">
        <f>L73</f>
        <v>0.50495049504950495</v>
      </c>
      <c r="U71" s="3">
        <f>M73</f>
        <v>0.33891213389121339</v>
      </c>
      <c r="V71" s="3">
        <f>N73</f>
        <v>0.15720524017467249</v>
      </c>
      <c r="W71" s="3"/>
    </row>
    <row r="72" spans="1:23" x14ac:dyDescent="0.25">
      <c r="B72" t="s">
        <v>108</v>
      </c>
      <c r="C72">
        <v>273</v>
      </c>
      <c r="D72">
        <v>72</v>
      </c>
      <c r="E72">
        <v>73</v>
      </c>
      <c r="F72">
        <v>128</v>
      </c>
      <c r="J72" t="str">
        <f t="shared" si="64"/>
        <v>Very unaffordable</v>
      </c>
      <c r="K72" s="2">
        <f>C72/C74</f>
        <v>0.27300000000000002</v>
      </c>
      <c r="L72" s="2">
        <f t="shared" ref="L72" si="77">D72/D74</f>
        <v>0.23762376237623761</v>
      </c>
      <c r="M72" s="2">
        <f t="shared" ref="M72" si="78">E72/E74</f>
        <v>0.30543933054393307</v>
      </c>
      <c r="N72" s="2">
        <f t="shared" ref="N72" si="79">F72/F74</f>
        <v>0.27947598253275108</v>
      </c>
      <c r="O72" s="2"/>
    </row>
    <row r="73" spans="1:23" x14ac:dyDescent="0.25">
      <c r="B73" t="s">
        <v>7</v>
      </c>
      <c r="C73">
        <v>306</v>
      </c>
      <c r="D73">
        <v>153</v>
      </c>
      <c r="E73">
        <v>81</v>
      </c>
      <c r="F73">
        <v>72</v>
      </c>
      <c r="J73" t="str">
        <f t="shared" si="64"/>
        <v>Don’t know</v>
      </c>
      <c r="K73" s="2">
        <f>C73/C74</f>
        <v>0.30599999999999999</v>
      </c>
      <c r="L73" s="2">
        <f t="shared" ref="L73" si="80">D73/D74</f>
        <v>0.50495049504950495</v>
      </c>
      <c r="M73" s="2">
        <f t="shared" ref="M73" si="81">E73/E74</f>
        <v>0.33891213389121339</v>
      </c>
      <c r="N73" s="2">
        <f t="shared" ref="N73" si="82">F73/F74</f>
        <v>0.15720524017467249</v>
      </c>
      <c r="O73" s="2"/>
    </row>
    <row r="74" spans="1:23" x14ac:dyDescent="0.25">
      <c r="A74" t="s">
        <v>2</v>
      </c>
      <c r="C74">
        <v>1000</v>
      </c>
      <c r="D74">
        <v>303</v>
      </c>
      <c r="E74">
        <v>239</v>
      </c>
      <c r="F74">
        <v>458</v>
      </c>
    </row>
    <row r="79" spans="1:23" x14ac:dyDescent="0.25">
      <c r="A79" t="s">
        <v>143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138</v>
      </c>
      <c r="B83" t="s">
        <v>104</v>
      </c>
      <c r="C83">
        <v>51</v>
      </c>
      <c r="D83">
        <v>20</v>
      </c>
      <c r="E83">
        <v>13</v>
      </c>
      <c r="F83">
        <v>18</v>
      </c>
      <c r="J83" t="str">
        <f t="shared" ref="J83:J88" si="83">B83</f>
        <v>Very affordable</v>
      </c>
      <c r="K83" s="2">
        <f>C83/C89</f>
        <v>5.0999999999999997E-2</v>
      </c>
      <c r="L83" s="2">
        <f t="shared" ref="L83" si="84">D83/D89</f>
        <v>5.6179775280898875E-2</v>
      </c>
      <c r="M83" s="2">
        <f t="shared" ref="M83" si="85">E83/E89</f>
        <v>4.2622950819672129E-2</v>
      </c>
      <c r="N83" s="2">
        <f t="shared" ref="N83" si="86">F83/F89</f>
        <v>5.3097345132743362E-2</v>
      </c>
      <c r="O83" s="2"/>
      <c r="R83" t="s">
        <v>167</v>
      </c>
      <c r="S83" s="3">
        <f>K83+K84</f>
        <v>0.11699999999999999</v>
      </c>
      <c r="T83" s="3">
        <f>L83+L84</f>
        <v>8.98876404494382E-2</v>
      </c>
      <c r="U83" s="3">
        <f>M83+M84</f>
        <v>0.12459016393442622</v>
      </c>
      <c r="V83" s="3">
        <f>N83+N84</f>
        <v>0.13864306784660768</v>
      </c>
      <c r="W83" s="3"/>
    </row>
    <row r="84" spans="1:23" x14ac:dyDescent="0.25">
      <c r="B84" t="s">
        <v>105</v>
      </c>
      <c r="C84">
        <v>66</v>
      </c>
      <c r="D84">
        <v>12</v>
      </c>
      <c r="E84">
        <v>25</v>
      </c>
      <c r="F84">
        <v>29</v>
      </c>
      <c r="J84" t="str">
        <f t="shared" si="83"/>
        <v>Somewhat affordable</v>
      </c>
      <c r="K84" s="2">
        <f>C84/C89</f>
        <v>6.6000000000000003E-2</v>
      </c>
      <c r="L84" s="2">
        <f t="shared" ref="L84" si="87">D84/D89</f>
        <v>3.3707865168539325E-2</v>
      </c>
      <c r="M84" s="2">
        <f t="shared" ref="M84" si="88">E84/E89</f>
        <v>8.1967213114754092E-2</v>
      </c>
      <c r="N84" s="2">
        <f t="shared" ref="N84" si="89">F84/F89</f>
        <v>8.5545722713864306E-2</v>
      </c>
      <c r="O84" s="2"/>
      <c r="R84" t="s">
        <v>106</v>
      </c>
      <c r="S84" s="3">
        <f>K85</f>
        <v>0.108</v>
      </c>
      <c r="T84" s="3">
        <f>L85</f>
        <v>0.14325842696629212</v>
      </c>
      <c r="U84" s="3">
        <f>M85</f>
        <v>0.10819672131147541</v>
      </c>
      <c r="V84" s="3">
        <f>N85</f>
        <v>7.0796460176991149E-2</v>
      </c>
      <c r="W84" s="3"/>
    </row>
    <row r="85" spans="1:23" x14ac:dyDescent="0.25">
      <c r="B85" t="s">
        <v>106</v>
      </c>
      <c r="C85">
        <v>108</v>
      </c>
      <c r="D85">
        <v>51</v>
      </c>
      <c r="E85">
        <v>33</v>
      </c>
      <c r="F85">
        <v>24</v>
      </c>
      <c r="J85" t="str">
        <f t="shared" si="83"/>
        <v>Neither affordable nor unaffordable</v>
      </c>
      <c r="K85" s="2">
        <f>C85/C89</f>
        <v>0.108</v>
      </c>
      <c r="L85" s="2">
        <f t="shared" ref="L85" si="90">D85/D89</f>
        <v>0.14325842696629212</v>
      </c>
      <c r="M85" s="2">
        <f t="shared" ref="M85" si="91">E85/E89</f>
        <v>0.10819672131147541</v>
      </c>
      <c r="N85" s="2">
        <f t="shared" ref="N85" si="92">F85/F89</f>
        <v>7.0796460176991149E-2</v>
      </c>
      <c r="O85" s="2"/>
      <c r="R85" t="s">
        <v>168</v>
      </c>
      <c r="S85" s="3">
        <f>K86+K87</f>
        <v>0.46900000000000003</v>
      </c>
      <c r="T85" s="3">
        <f>L86+L87</f>
        <v>0.43258426966292129</v>
      </c>
      <c r="U85" s="3">
        <f>M86+M87</f>
        <v>0.46229508196721314</v>
      </c>
      <c r="V85" s="3">
        <f>N86+N87</f>
        <v>0.51327433628318586</v>
      </c>
      <c r="W85" s="3"/>
    </row>
    <row r="86" spans="1:23" x14ac:dyDescent="0.25">
      <c r="B86" t="s">
        <v>107</v>
      </c>
      <c r="C86">
        <v>196</v>
      </c>
      <c r="D86">
        <v>67</v>
      </c>
      <c r="E86">
        <v>68</v>
      </c>
      <c r="F86">
        <v>61</v>
      </c>
      <c r="J86" t="str">
        <f t="shared" si="83"/>
        <v>Somewhat unaffordable</v>
      </c>
      <c r="K86" s="2">
        <f>C86/C89</f>
        <v>0.19600000000000001</v>
      </c>
      <c r="L86" s="2">
        <f t="shared" ref="L86" si="93">D86/D89</f>
        <v>0.18820224719101122</v>
      </c>
      <c r="M86" s="2">
        <f t="shared" ref="M86" si="94">E86/E89</f>
        <v>0.22295081967213115</v>
      </c>
      <c r="N86" s="2">
        <f t="shared" ref="N86" si="95">F86/F89</f>
        <v>0.17994100294985252</v>
      </c>
      <c r="O86" s="2"/>
      <c r="R86" t="s">
        <v>42</v>
      </c>
      <c r="S86" s="3">
        <f>K88</f>
        <v>0.30599999999999999</v>
      </c>
      <c r="T86" s="3">
        <f>L88</f>
        <v>0.3342696629213483</v>
      </c>
      <c r="U86" s="3">
        <f>M88</f>
        <v>0.30491803278688523</v>
      </c>
      <c r="V86" s="3">
        <f>N88</f>
        <v>0.27728613569321536</v>
      </c>
      <c r="W86" s="3"/>
    </row>
    <row r="87" spans="1:23" x14ac:dyDescent="0.25">
      <c r="B87" t="s">
        <v>108</v>
      </c>
      <c r="C87">
        <v>273</v>
      </c>
      <c r="D87">
        <v>87</v>
      </c>
      <c r="E87">
        <v>73</v>
      </c>
      <c r="F87">
        <v>113</v>
      </c>
      <c r="J87" t="str">
        <f t="shared" si="83"/>
        <v>Very unaffordable</v>
      </c>
      <c r="K87" s="2">
        <f>C87/C89</f>
        <v>0.27300000000000002</v>
      </c>
      <c r="L87" s="2">
        <f t="shared" ref="L87" si="96">D87/D89</f>
        <v>0.2443820224719101</v>
      </c>
      <c r="M87" s="2">
        <f t="shared" ref="M87" si="97">E87/E89</f>
        <v>0.23934426229508196</v>
      </c>
      <c r="N87" s="2">
        <f t="shared" ref="N87" si="98">F87/F89</f>
        <v>0.33333333333333331</v>
      </c>
      <c r="O87" s="2"/>
    </row>
    <row r="88" spans="1:23" x14ac:dyDescent="0.25">
      <c r="B88" t="s">
        <v>7</v>
      </c>
      <c r="C88">
        <v>306</v>
      </c>
      <c r="D88">
        <v>119</v>
      </c>
      <c r="E88">
        <v>93</v>
      </c>
      <c r="F88">
        <v>94</v>
      </c>
      <c r="J88" t="str">
        <f t="shared" si="83"/>
        <v>Don’t know</v>
      </c>
      <c r="K88" s="2">
        <f>C88/C89</f>
        <v>0.30599999999999999</v>
      </c>
      <c r="L88" s="2">
        <f t="shared" ref="L88" si="99">D88/D89</f>
        <v>0.3342696629213483</v>
      </c>
      <c r="M88" s="2">
        <f t="shared" ref="M88" si="100">E88/E89</f>
        <v>0.30491803278688523</v>
      </c>
      <c r="N88" s="2">
        <f t="shared" ref="N88" si="101">F88/F89</f>
        <v>0.27728613569321536</v>
      </c>
      <c r="O88" s="2"/>
    </row>
    <row r="89" spans="1:23" x14ac:dyDescent="0.25">
      <c r="A89" t="s">
        <v>2</v>
      </c>
      <c r="C89">
        <v>1000</v>
      </c>
      <c r="D89">
        <v>356</v>
      </c>
      <c r="E89">
        <v>305</v>
      </c>
      <c r="F89">
        <v>339</v>
      </c>
    </row>
    <row r="94" spans="1:23" x14ac:dyDescent="0.25">
      <c r="A94" t="s">
        <v>144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138</v>
      </c>
      <c r="B98" t="s">
        <v>104</v>
      </c>
      <c r="C98">
        <v>50</v>
      </c>
      <c r="D98">
        <v>14</v>
      </c>
      <c r="E98">
        <v>11</v>
      </c>
      <c r="F98">
        <v>13</v>
      </c>
      <c r="G98">
        <v>12</v>
      </c>
      <c r="J98" t="str">
        <f t="shared" ref="J98:J103" si="102">B98</f>
        <v>Very affordable</v>
      </c>
      <c r="K98" s="2">
        <f>C98/C104</f>
        <v>4.9950049950049952E-2</v>
      </c>
      <c r="L98" s="2">
        <f t="shared" ref="L98" si="103">D98/D104</f>
        <v>5.0179211469534052E-2</v>
      </c>
      <c r="M98" s="2">
        <f t="shared" ref="M98" si="104">E98/E104</f>
        <v>4.3307086614173228E-2</v>
      </c>
      <c r="N98" s="2">
        <f t="shared" ref="N98" si="105">F98/F104</f>
        <v>4.5774647887323945E-2</v>
      </c>
      <c r="O98" s="2">
        <f t="shared" ref="O98" si="106">G98/G104</f>
        <v>6.5217391304347824E-2</v>
      </c>
      <c r="R98" t="s">
        <v>167</v>
      </c>
      <c r="S98" s="3">
        <f>K98+K99</f>
        <v>0.11688311688311688</v>
      </c>
      <c r="T98" s="3">
        <f>L98+L99</f>
        <v>0.20430107526881722</v>
      </c>
      <c r="U98" s="3">
        <f>M98+M99</f>
        <v>8.6614173228346455E-2</v>
      </c>
      <c r="V98" s="3">
        <f>N98+N99</f>
        <v>7.7464788732394374E-2</v>
      </c>
      <c r="W98" s="3">
        <f>O98+O99</f>
        <v>8.6956521739130432E-2</v>
      </c>
    </row>
    <row r="99" spans="1:23" x14ac:dyDescent="0.25">
      <c r="B99" t="s">
        <v>105</v>
      </c>
      <c r="C99">
        <v>67</v>
      </c>
      <c r="D99">
        <v>43</v>
      </c>
      <c r="E99">
        <v>11</v>
      </c>
      <c r="F99">
        <v>9</v>
      </c>
      <c r="G99">
        <v>4</v>
      </c>
      <c r="J99" t="str">
        <f t="shared" si="102"/>
        <v>Somewhat affordable</v>
      </c>
      <c r="K99" s="2">
        <f>C99/C104</f>
        <v>6.6933066933066929E-2</v>
      </c>
      <c r="L99" s="2">
        <f t="shared" ref="L99" si="107">D99/D104</f>
        <v>0.15412186379928317</v>
      </c>
      <c r="M99" s="2">
        <f t="shared" ref="M99" si="108">E99/E104</f>
        <v>4.3307086614173228E-2</v>
      </c>
      <c r="N99" s="2">
        <f t="shared" ref="N99" si="109">F99/F104</f>
        <v>3.1690140845070422E-2</v>
      </c>
      <c r="O99" s="2">
        <f t="shared" ref="O99" si="110">G99/G104</f>
        <v>2.1739130434782608E-2</v>
      </c>
      <c r="R99" t="s">
        <v>106</v>
      </c>
      <c r="S99" s="3">
        <f>K100</f>
        <v>0.1088911088911089</v>
      </c>
      <c r="T99" s="3">
        <f>L100</f>
        <v>8.9605734767025089E-2</v>
      </c>
      <c r="U99" s="3">
        <f>M100</f>
        <v>0.11811023622047244</v>
      </c>
      <c r="V99" s="3">
        <f>N100</f>
        <v>0.12676056338028169</v>
      </c>
      <c r="W99" s="3">
        <f>O100</f>
        <v>9.7826086956521743E-2</v>
      </c>
    </row>
    <row r="100" spans="1:23" x14ac:dyDescent="0.25">
      <c r="B100" t="s">
        <v>106</v>
      </c>
      <c r="C100">
        <v>109</v>
      </c>
      <c r="D100">
        <v>25</v>
      </c>
      <c r="E100">
        <v>30</v>
      </c>
      <c r="F100">
        <v>36</v>
      </c>
      <c r="G100">
        <v>18</v>
      </c>
      <c r="J100" t="str">
        <f t="shared" si="102"/>
        <v>Neither affordable nor unaffordable</v>
      </c>
      <c r="K100" s="2">
        <f>C100/C104</f>
        <v>0.1088911088911089</v>
      </c>
      <c r="L100" s="2">
        <f t="shared" ref="L100" si="111">D100/D104</f>
        <v>8.9605734767025089E-2</v>
      </c>
      <c r="M100" s="2">
        <f t="shared" ref="M100" si="112">E100/E104</f>
        <v>0.11811023622047244</v>
      </c>
      <c r="N100" s="2">
        <f t="shared" ref="N100" si="113">F100/F104</f>
        <v>0.12676056338028169</v>
      </c>
      <c r="O100" s="2">
        <f t="shared" ref="O100" si="114">G100/G104</f>
        <v>9.7826086956521743E-2</v>
      </c>
      <c r="R100" t="s">
        <v>168</v>
      </c>
      <c r="S100" s="3">
        <f>K101+K102</f>
        <v>0.46853146853146854</v>
      </c>
      <c r="T100" s="3">
        <f>L101+L102</f>
        <v>0.4838709677419355</v>
      </c>
      <c r="U100" s="3">
        <f>M101+M102</f>
        <v>0.46062992125984248</v>
      </c>
      <c r="V100" s="3">
        <f>N101+N102</f>
        <v>0.45422535211267606</v>
      </c>
      <c r="W100" s="3">
        <f>O101+O102</f>
        <v>0.47826086956521741</v>
      </c>
    </row>
    <row r="101" spans="1:23" x14ac:dyDescent="0.25">
      <c r="B101" t="s">
        <v>107</v>
      </c>
      <c r="C101">
        <v>197</v>
      </c>
      <c r="D101">
        <v>59</v>
      </c>
      <c r="E101">
        <v>44</v>
      </c>
      <c r="F101">
        <v>48</v>
      </c>
      <c r="G101">
        <v>46</v>
      </c>
      <c r="J101" t="str">
        <f t="shared" si="102"/>
        <v>Somewhat unaffordable</v>
      </c>
      <c r="K101" s="2">
        <f>C101/C104</f>
        <v>0.1968031968031968</v>
      </c>
      <c r="L101" s="2">
        <f t="shared" ref="L101" si="115">D101/D104</f>
        <v>0.21146953405017921</v>
      </c>
      <c r="M101" s="2">
        <f t="shared" ref="M101" si="116">E101/E104</f>
        <v>0.17322834645669291</v>
      </c>
      <c r="N101" s="2">
        <f t="shared" ref="N101" si="117">F101/F104</f>
        <v>0.16901408450704225</v>
      </c>
      <c r="O101" s="2">
        <f t="shared" ref="O101" si="118">G101/G104</f>
        <v>0.25</v>
      </c>
      <c r="R101" t="s">
        <v>42</v>
      </c>
      <c r="S101" s="3">
        <f>K103</f>
        <v>0.30569430569430567</v>
      </c>
      <c r="T101" s="3">
        <f>L103</f>
        <v>0.22222222222222221</v>
      </c>
      <c r="U101" s="3">
        <f>M103</f>
        <v>0.3346456692913386</v>
      </c>
      <c r="V101" s="3">
        <f>N103</f>
        <v>0.34154929577464788</v>
      </c>
      <c r="W101" s="3">
        <f>O103</f>
        <v>0.33695652173913043</v>
      </c>
    </row>
    <row r="102" spans="1:23" x14ac:dyDescent="0.25">
      <c r="B102" t="s">
        <v>108</v>
      </c>
      <c r="C102">
        <v>272</v>
      </c>
      <c r="D102">
        <v>76</v>
      </c>
      <c r="E102">
        <v>73</v>
      </c>
      <c r="F102">
        <v>81</v>
      </c>
      <c r="G102">
        <v>42</v>
      </c>
      <c r="J102" t="str">
        <f t="shared" si="102"/>
        <v>Very unaffordable</v>
      </c>
      <c r="K102" s="2">
        <f>C102/C104</f>
        <v>0.27172827172827174</v>
      </c>
      <c r="L102" s="2">
        <f t="shared" ref="L102" si="119">D102/D104</f>
        <v>0.27240143369175629</v>
      </c>
      <c r="M102" s="2">
        <f t="shared" ref="M102" si="120">E102/E104</f>
        <v>0.2874015748031496</v>
      </c>
      <c r="N102" s="2">
        <f t="shared" ref="N102" si="121">F102/F104</f>
        <v>0.28521126760563381</v>
      </c>
      <c r="O102" s="2">
        <f t="shared" ref="O102" si="122">G102/G104</f>
        <v>0.22826086956521738</v>
      </c>
    </row>
    <row r="103" spans="1:23" x14ac:dyDescent="0.25">
      <c r="B103" t="s">
        <v>7</v>
      </c>
      <c r="C103">
        <v>306</v>
      </c>
      <c r="D103">
        <v>62</v>
      </c>
      <c r="E103">
        <v>85</v>
      </c>
      <c r="F103">
        <v>97</v>
      </c>
      <c r="G103">
        <v>62</v>
      </c>
      <c r="J103" t="str">
        <f t="shared" si="102"/>
        <v>Don’t know</v>
      </c>
      <c r="K103" s="2">
        <f>C103/C104</f>
        <v>0.30569430569430567</v>
      </c>
      <c r="L103" s="2">
        <f t="shared" ref="L103" si="123">D103/D104</f>
        <v>0.22222222222222221</v>
      </c>
      <c r="M103" s="2">
        <f t="shared" ref="M103" si="124">E103/E104</f>
        <v>0.3346456692913386</v>
      </c>
      <c r="N103" s="2">
        <f t="shared" ref="N103" si="125">F103/F104</f>
        <v>0.34154929577464788</v>
      </c>
      <c r="O103" s="2">
        <f t="shared" ref="O103" si="126">G103/G104</f>
        <v>0.33695652173913043</v>
      </c>
    </row>
    <row r="104" spans="1:23" x14ac:dyDescent="0.25">
      <c r="A104" t="s">
        <v>2</v>
      </c>
      <c r="C104">
        <v>1001</v>
      </c>
      <c r="D104">
        <v>279</v>
      </c>
      <c r="E104">
        <v>254</v>
      </c>
      <c r="F104">
        <v>284</v>
      </c>
      <c r="G104">
        <v>184</v>
      </c>
    </row>
    <row r="109" spans="1:23" x14ac:dyDescent="0.25">
      <c r="A109" t="s">
        <v>145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138</v>
      </c>
      <c r="B113" t="s">
        <v>104</v>
      </c>
      <c r="C113">
        <v>51</v>
      </c>
      <c r="D113">
        <v>21</v>
      </c>
      <c r="E113">
        <v>22</v>
      </c>
      <c r="F113">
        <v>8</v>
      </c>
      <c r="J113" t="str">
        <f t="shared" ref="J113:J118" si="127">B113</f>
        <v>Very affordable</v>
      </c>
      <c r="K113" s="2">
        <f>C113/C119</f>
        <v>5.0999999999999997E-2</v>
      </c>
      <c r="L113" s="2">
        <f t="shared" ref="L113" si="128">D113/D119</f>
        <v>5.4973821989528798E-2</v>
      </c>
      <c r="M113" s="2">
        <f t="shared" ref="M113" si="129">E113/E119</f>
        <v>4.4715447154471545E-2</v>
      </c>
      <c r="N113" s="2">
        <f t="shared" ref="N113" si="130">F113/F119</f>
        <v>6.3492063492063489E-2</v>
      </c>
      <c r="O113" s="2"/>
      <c r="R113" t="s">
        <v>167</v>
      </c>
      <c r="S113" s="3">
        <f>K113+K114</f>
        <v>0.11699999999999999</v>
      </c>
      <c r="T113" s="3">
        <f>L113+L114</f>
        <v>0.10732984293193717</v>
      </c>
      <c r="U113" s="3">
        <f>M113+M114</f>
        <v>0.13211382113821138</v>
      </c>
      <c r="V113" s="3">
        <f>N113+N114</f>
        <v>8.7301587301587297E-2</v>
      </c>
      <c r="W113" s="3"/>
    </row>
    <row r="114" spans="1:23" x14ac:dyDescent="0.25">
      <c r="B114" t="s">
        <v>105</v>
      </c>
      <c r="C114">
        <v>66</v>
      </c>
      <c r="D114">
        <v>20</v>
      </c>
      <c r="E114">
        <v>43</v>
      </c>
      <c r="F114">
        <v>3</v>
      </c>
      <c r="J114" t="str">
        <f t="shared" si="127"/>
        <v>Somewhat affordable</v>
      </c>
      <c r="K114" s="2">
        <f>C114/C119</f>
        <v>6.6000000000000003E-2</v>
      </c>
      <c r="L114" s="2">
        <f t="shared" ref="L114" si="131">D114/D119</f>
        <v>5.2356020942408377E-2</v>
      </c>
      <c r="M114" s="2">
        <f t="shared" ref="M114" si="132">E114/E119</f>
        <v>8.7398373983739841E-2</v>
      </c>
      <c r="N114" s="2">
        <f t="shared" ref="N114" si="133">F114/F119</f>
        <v>2.3809523809523808E-2</v>
      </c>
      <c r="O114" s="2"/>
      <c r="R114" t="s">
        <v>106</v>
      </c>
      <c r="S114" s="3">
        <f>K115</f>
        <v>0.108</v>
      </c>
      <c r="T114" s="3">
        <f>L115</f>
        <v>7.3298429319371722E-2</v>
      </c>
      <c r="U114" s="3">
        <f>M115</f>
        <v>0.13617886178861788</v>
      </c>
      <c r="V114" s="3">
        <f>N115</f>
        <v>0.10317460317460317</v>
      </c>
      <c r="W114" s="3"/>
    </row>
    <row r="115" spans="1:23" x14ac:dyDescent="0.25">
      <c r="B115" t="s">
        <v>106</v>
      </c>
      <c r="C115">
        <v>108</v>
      </c>
      <c r="D115">
        <v>28</v>
      </c>
      <c r="E115">
        <v>67</v>
      </c>
      <c r="F115">
        <v>13</v>
      </c>
      <c r="J115" t="str">
        <f t="shared" si="127"/>
        <v>Neither affordable nor unaffordable</v>
      </c>
      <c r="K115" s="2">
        <f>C115/C119</f>
        <v>0.108</v>
      </c>
      <c r="L115" s="2">
        <f t="shared" ref="L115" si="134">D115/D119</f>
        <v>7.3298429319371722E-2</v>
      </c>
      <c r="M115" s="2">
        <f t="shared" ref="M115" si="135">E115/E119</f>
        <v>0.13617886178861788</v>
      </c>
      <c r="N115" s="2">
        <f t="shared" ref="N115" si="136">F115/F119</f>
        <v>0.10317460317460317</v>
      </c>
      <c r="O115" s="2"/>
      <c r="R115" t="s">
        <v>168</v>
      </c>
      <c r="S115" s="3">
        <f>K116+K117</f>
        <v>0.46900000000000003</v>
      </c>
      <c r="T115" s="3">
        <f>L116+L117</f>
        <v>0.45811518324607337</v>
      </c>
      <c r="U115" s="3">
        <f>M116+M117</f>
        <v>0.44918699186991873</v>
      </c>
      <c r="V115" s="3">
        <f>N116+N117</f>
        <v>0.57936507936507931</v>
      </c>
      <c r="W115" s="3"/>
    </row>
    <row r="116" spans="1:23" x14ac:dyDescent="0.25">
      <c r="B116" t="s">
        <v>107</v>
      </c>
      <c r="C116">
        <v>196</v>
      </c>
      <c r="D116">
        <v>65</v>
      </c>
      <c r="E116">
        <v>100</v>
      </c>
      <c r="F116">
        <v>31</v>
      </c>
      <c r="J116" t="str">
        <f t="shared" si="127"/>
        <v>Somewhat unaffordable</v>
      </c>
      <c r="K116" s="2">
        <f>C116/C119</f>
        <v>0.19600000000000001</v>
      </c>
      <c r="L116" s="2">
        <f t="shared" ref="L116" si="137">D116/D119</f>
        <v>0.17015706806282724</v>
      </c>
      <c r="M116" s="2">
        <f t="shared" ref="M116" si="138">E116/E119</f>
        <v>0.2032520325203252</v>
      </c>
      <c r="N116" s="2">
        <f t="shared" ref="N116" si="139">F116/F119</f>
        <v>0.24603174603174602</v>
      </c>
      <c r="O116" s="2"/>
      <c r="R116" t="s">
        <v>42</v>
      </c>
      <c r="S116" s="3">
        <f>K118</f>
        <v>0.30599999999999999</v>
      </c>
      <c r="T116" s="3">
        <f>L118</f>
        <v>0.36125654450261779</v>
      </c>
      <c r="U116" s="3">
        <f>M118</f>
        <v>0.28252032520325204</v>
      </c>
      <c r="V116" s="3">
        <f>N118</f>
        <v>0.23015873015873015</v>
      </c>
      <c r="W116" s="3"/>
    </row>
    <row r="117" spans="1:23" x14ac:dyDescent="0.25">
      <c r="B117" t="s">
        <v>108</v>
      </c>
      <c r="C117">
        <v>273</v>
      </c>
      <c r="D117">
        <v>110</v>
      </c>
      <c r="E117">
        <v>121</v>
      </c>
      <c r="F117">
        <v>42</v>
      </c>
      <c r="J117" t="str">
        <f t="shared" si="127"/>
        <v>Very unaffordable</v>
      </c>
      <c r="K117" s="2">
        <f>C117/C119</f>
        <v>0.27300000000000002</v>
      </c>
      <c r="L117" s="2">
        <f t="shared" ref="L117" si="140">D117/D119</f>
        <v>0.2879581151832461</v>
      </c>
      <c r="M117" s="2">
        <f t="shared" ref="M117" si="141">E117/E119</f>
        <v>0.2459349593495935</v>
      </c>
      <c r="N117" s="2">
        <f t="shared" ref="N117" si="142">F117/F119</f>
        <v>0.33333333333333331</v>
      </c>
      <c r="O117" s="2"/>
    </row>
    <row r="118" spans="1:23" x14ac:dyDescent="0.25">
      <c r="B118" t="s">
        <v>7</v>
      </c>
      <c r="C118">
        <v>306</v>
      </c>
      <c r="D118">
        <v>138</v>
      </c>
      <c r="E118">
        <v>139</v>
      </c>
      <c r="F118">
        <v>29</v>
      </c>
      <c r="J118" t="str">
        <f t="shared" si="127"/>
        <v>Don’t know</v>
      </c>
      <c r="K118" s="2">
        <f>C118/C119</f>
        <v>0.30599999999999999</v>
      </c>
      <c r="L118" s="2">
        <f t="shared" ref="L118" si="143">D118/D119</f>
        <v>0.36125654450261779</v>
      </c>
      <c r="M118" s="2">
        <f t="shared" ref="M118" si="144">E118/E119</f>
        <v>0.28252032520325204</v>
      </c>
      <c r="N118" s="2">
        <f t="shared" ref="N118" si="145">F118/F119</f>
        <v>0.23015873015873015</v>
      </c>
      <c r="O118" s="2"/>
    </row>
    <row r="119" spans="1:23" x14ac:dyDescent="0.25">
      <c r="A119" t="s">
        <v>2</v>
      </c>
      <c r="C119">
        <v>1000</v>
      </c>
      <c r="D119">
        <v>382</v>
      </c>
      <c r="E119">
        <v>492</v>
      </c>
      <c r="F119">
        <v>126</v>
      </c>
    </row>
    <row r="124" spans="1:23" x14ac:dyDescent="0.25">
      <c r="A124" t="s">
        <v>146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138</v>
      </c>
      <c r="B128" t="s">
        <v>104</v>
      </c>
      <c r="C128">
        <v>50</v>
      </c>
      <c r="D128">
        <v>26</v>
      </c>
      <c r="E128">
        <v>11</v>
      </c>
      <c r="F128">
        <v>0</v>
      </c>
      <c r="G128">
        <v>13</v>
      </c>
      <c r="J128" t="str">
        <f t="shared" ref="J128:J133" si="146">B128</f>
        <v>Very affordable</v>
      </c>
      <c r="K128" s="2">
        <f>C128/C134</f>
        <v>0.05</v>
      </c>
      <c r="L128" s="2">
        <f t="shared" ref="L128" si="147">D128/D134</f>
        <v>6.8783068783068779E-2</v>
      </c>
      <c r="M128" s="2">
        <f t="shared" ref="M128" si="148">E128/E134</f>
        <v>3.0640668523676879E-2</v>
      </c>
      <c r="N128" s="2">
        <f t="shared" ref="N128" si="149">F128/F134</f>
        <v>0</v>
      </c>
      <c r="O128" s="2">
        <f t="shared" ref="O128" si="150">G128/G134</f>
        <v>5.0583657587548639E-2</v>
      </c>
      <c r="R128" t="s">
        <v>167</v>
      </c>
      <c r="S128" s="3">
        <f>K128+K129</f>
        <v>0.11700000000000001</v>
      </c>
      <c r="T128" s="3">
        <f>L128+L129</f>
        <v>0.14814814814814814</v>
      </c>
      <c r="U128" s="3">
        <f>M128+M129</f>
        <v>0.11699164345403899</v>
      </c>
      <c r="V128" s="3">
        <f>N128+N129</f>
        <v>0.16666666666666666</v>
      </c>
      <c r="W128" s="3">
        <f>O128+O129</f>
        <v>7.0038910505836577E-2</v>
      </c>
    </row>
    <row r="129" spans="1:23" x14ac:dyDescent="0.25">
      <c r="B129" t="s">
        <v>105</v>
      </c>
      <c r="C129">
        <v>67</v>
      </c>
      <c r="D129">
        <v>30</v>
      </c>
      <c r="E129">
        <v>31</v>
      </c>
      <c r="F129">
        <v>1</v>
      </c>
      <c r="G129">
        <v>5</v>
      </c>
      <c r="J129" t="str">
        <f t="shared" si="146"/>
        <v>Somewhat affordable</v>
      </c>
      <c r="K129" s="2">
        <f>C129/C134</f>
        <v>6.7000000000000004E-2</v>
      </c>
      <c r="L129" s="2">
        <f t="shared" ref="L129" si="151">D129/D134</f>
        <v>7.9365079365079361E-2</v>
      </c>
      <c r="M129" s="2">
        <f t="shared" ref="M129" si="152">E129/E134</f>
        <v>8.6350974930362118E-2</v>
      </c>
      <c r="N129" s="2">
        <f t="shared" ref="N129" si="153">F129/F134</f>
        <v>0.16666666666666666</v>
      </c>
      <c r="O129" s="2">
        <f t="shared" ref="O129" si="154">G129/G134</f>
        <v>1.9455252918287938E-2</v>
      </c>
      <c r="R129" t="s">
        <v>106</v>
      </c>
      <c r="S129" s="3">
        <f>K130</f>
        <v>0.108</v>
      </c>
      <c r="T129" s="3">
        <f>L130</f>
        <v>0.12433862433862433</v>
      </c>
      <c r="U129" s="3">
        <f>M130</f>
        <v>6.9637883008356549E-2</v>
      </c>
      <c r="V129" s="3">
        <f>N130</f>
        <v>0</v>
      </c>
      <c r="W129" s="3">
        <f>O130</f>
        <v>0.14007782101167315</v>
      </c>
    </row>
    <row r="130" spans="1:23" x14ac:dyDescent="0.25">
      <c r="B130" t="s">
        <v>106</v>
      </c>
      <c r="C130">
        <v>108</v>
      </c>
      <c r="D130">
        <v>47</v>
      </c>
      <c r="E130">
        <v>25</v>
      </c>
      <c r="F130">
        <v>0</v>
      </c>
      <c r="G130">
        <v>36</v>
      </c>
      <c r="J130" t="str">
        <f t="shared" si="146"/>
        <v>Neither affordable nor unaffordable</v>
      </c>
      <c r="K130" s="2">
        <f>C130/C134</f>
        <v>0.108</v>
      </c>
      <c r="L130" s="2">
        <f t="shared" ref="L130" si="155">D130/D134</f>
        <v>0.12433862433862433</v>
      </c>
      <c r="M130" s="2">
        <f t="shared" ref="M130" si="156">E130/E134</f>
        <v>6.9637883008356549E-2</v>
      </c>
      <c r="N130" s="2">
        <f t="shared" ref="N130" si="157">F130/F134</f>
        <v>0</v>
      </c>
      <c r="O130" s="2">
        <f t="shared" ref="O130" si="158">G130/G134</f>
        <v>0.14007782101167315</v>
      </c>
      <c r="R130" t="s">
        <v>168</v>
      </c>
      <c r="S130" s="3">
        <f>K131+K132</f>
        <v>0.46900000000000003</v>
      </c>
      <c r="T130" s="3">
        <f>L131+L132</f>
        <v>0.33333333333333331</v>
      </c>
      <c r="U130" s="3">
        <f>M131+M132</f>
        <v>0.53481894150417819</v>
      </c>
      <c r="V130" s="3">
        <f>N131+N132</f>
        <v>0.33333333333333331</v>
      </c>
      <c r="W130" s="3">
        <f>O131+O132</f>
        <v>0.57976653696498048</v>
      </c>
    </row>
    <row r="131" spans="1:23" x14ac:dyDescent="0.25">
      <c r="B131" t="s">
        <v>107</v>
      </c>
      <c r="C131">
        <v>196</v>
      </c>
      <c r="D131">
        <v>77</v>
      </c>
      <c r="E131">
        <v>57</v>
      </c>
      <c r="F131">
        <v>1</v>
      </c>
      <c r="G131">
        <v>61</v>
      </c>
      <c r="J131" t="str">
        <f t="shared" si="146"/>
        <v>Somewhat unaffordable</v>
      </c>
      <c r="K131" s="2">
        <f>C131/C134</f>
        <v>0.19600000000000001</v>
      </c>
      <c r="L131" s="2">
        <f t="shared" ref="L131" si="159">D131/D134</f>
        <v>0.20370370370370369</v>
      </c>
      <c r="M131" s="2">
        <f t="shared" ref="M131" si="160">E131/E134</f>
        <v>0.15877437325905291</v>
      </c>
      <c r="N131" s="2">
        <f t="shared" ref="N131" si="161">F131/F134</f>
        <v>0.16666666666666666</v>
      </c>
      <c r="O131" s="2">
        <f t="shared" ref="O131" si="162">G131/G134</f>
        <v>0.23735408560311283</v>
      </c>
      <c r="R131" t="s">
        <v>42</v>
      </c>
      <c r="S131" s="3">
        <f>K133</f>
        <v>0.30599999999999999</v>
      </c>
      <c r="T131" s="3">
        <f>L133</f>
        <v>0.39417989417989419</v>
      </c>
      <c r="U131" s="3">
        <f>M133</f>
        <v>0.2785515320334262</v>
      </c>
      <c r="V131" s="3">
        <f>N133</f>
        <v>0.5</v>
      </c>
      <c r="W131" s="3">
        <f>O133</f>
        <v>0.21011673151750973</v>
      </c>
    </row>
    <row r="132" spans="1:23" x14ac:dyDescent="0.25">
      <c r="B132" t="s">
        <v>108</v>
      </c>
      <c r="C132">
        <v>273</v>
      </c>
      <c r="D132">
        <v>49</v>
      </c>
      <c r="E132">
        <v>135</v>
      </c>
      <c r="F132">
        <v>1</v>
      </c>
      <c r="G132">
        <v>88</v>
      </c>
      <c r="J132" t="str">
        <f t="shared" si="146"/>
        <v>Very unaffordable</v>
      </c>
      <c r="K132" s="2">
        <f>C132/C134</f>
        <v>0.27300000000000002</v>
      </c>
      <c r="L132" s="2">
        <f t="shared" ref="L132" si="163">D132/D134</f>
        <v>0.12962962962962962</v>
      </c>
      <c r="M132" s="2">
        <f t="shared" ref="M132" si="164">E132/E134</f>
        <v>0.37604456824512533</v>
      </c>
      <c r="N132" s="2">
        <f t="shared" ref="N132" si="165">F132/F134</f>
        <v>0.16666666666666666</v>
      </c>
      <c r="O132" s="2">
        <f t="shared" ref="O132" si="166">G132/G134</f>
        <v>0.34241245136186771</v>
      </c>
    </row>
    <row r="133" spans="1:23" x14ac:dyDescent="0.25">
      <c r="B133" t="s">
        <v>7</v>
      </c>
      <c r="C133">
        <v>306</v>
      </c>
      <c r="D133">
        <v>149</v>
      </c>
      <c r="E133">
        <v>100</v>
      </c>
      <c r="F133">
        <v>3</v>
      </c>
      <c r="G133">
        <v>54</v>
      </c>
      <c r="J133" t="str">
        <f t="shared" si="146"/>
        <v>Don’t know</v>
      </c>
      <c r="K133" s="2">
        <f>C133/C134</f>
        <v>0.30599999999999999</v>
      </c>
      <c r="L133" s="2">
        <f t="shared" ref="L133" si="167">D133/D134</f>
        <v>0.39417989417989419</v>
      </c>
      <c r="M133" s="2">
        <f t="shared" ref="M133" si="168">E133/E134</f>
        <v>0.2785515320334262</v>
      </c>
      <c r="N133" s="2">
        <f t="shared" ref="N133" si="169">F133/F134</f>
        <v>0.5</v>
      </c>
      <c r="O133" s="2">
        <f t="shared" ref="O133" si="170">G133/G134</f>
        <v>0.21011673151750973</v>
      </c>
    </row>
    <row r="134" spans="1:23" x14ac:dyDescent="0.25">
      <c r="A134" t="s">
        <v>2</v>
      </c>
      <c r="C134">
        <v>1000</v>
      </c>
      <c r="D134">
        <v>378</v>
      </c>
      <c r="E134">
        <v>359</v>
      </c>
      <c r="F134">
        <v>6</v>
      </c>
      <c r="G134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F7E3-C1C9-AB46-8725-2FB064CA8B73}">
  <dimension ref="A1:W125"/>
  <sheetViews>
    <sheetView workbookViewId="0">
      <selection activeCell="A2" sqref="A2"/>
    </sheetView>
  </sheetViews>
  <sheetFormatPr baseColWidth="10" defaultRowHeight="19" x14ac:dyDescent="0.25"/>
  <cols>
    <col min="2" max="2" width="26.140625" customWidth="1"/>
    <col min="4" max="7" width="11.5703125" customWidth="1"/>
    <col min="10" max="10" width="17.7109375" customWidth="1"/>
    <col min="11" max="15" width="12.5703125" customWidth="1"/>
    <col min="18" max="18" width="22.5703125" customWidth="1"/>
    <col min="20" max="23" width="13.28515625" customWidth="1"/>
  </cols>
  <sheetData>
    <row r="1" spans="1:23" x14ac:dyDescent="0.25">
      <c r="A1" t="s">
        <v>181</v>
      </c>
    </row>
    <row r="4" spans="1:23" x14ac:dyDescent="0.25">
      <c r="A4" t="s">
        <v>44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45</v>
      </c>
      <c r="B8" t="s">
        <v>46</v>
      </c>
      <c r="C8">
        <v>31</v>
      </c>
      <c r="D8">
        <v>4</v>
      </c>
      <c r="E8">
        <v>12</v>
      </c>
      <c r="F8">
        <v>15</v>
      </c>
      <c r="G8">
        <v>0</v>
      </c>
      <c r="J8" t="str">
        <f>B8</f>
        <v>Much lower</v>
      </c>
      <c r="K8" s="2">
        <f>C8/C13</f>
        <v>3.0969030969030968E-2</v>
      </c>
      <c r="L8" s="2">
        <f>D8/D13</f>
        <v>1.238390092879257E-2</v>
      </c>
      <c r="M8" s="2">
        <f>E8/E13</f>
        <v>3.7151702786377708E-2</v>
      </c>
      <c r="N8" s="2">
        <f>F8/F13</f>
        <v>5.1369863013698627E-2</v>
      </c>
      <c r="O8" s="2">
        <f>G8/G13</f>
        <v>0</v>
      </c>
      <c r="R8" t="s">
        <v>170</v>
      </c>
      <c r="S8" s="3">
        <f>K8+K9</f>
        <v>0.15484515484515485</v>
      </c>
      <c r="T8" s="3">
        <f>L8+L9</f>
        <v>3.7151702786377708E-2</v>
      </c>
      <c r="U8" s="3">
        <f>M8+M9</f>
        <v>0.15789473684210525</v>
      </c>
      <c r="V8" s="3">
        <f>N8+N9</f>
        <v>0.29794520547945202</v>
      </c>
      <c r="W8" s="3">
        <f>O8+O9</f>
        <v>7.9365079365079361E-2</v>
      </c>
    </row>
    <row r="9" spans="1:23" x14ac:dyDescent="0.25">
      <c r="B9" t="s">
        <v>47</v>
      </c>
      <c r="C9">
        <v>124</v>
      </c>
      <c r="D9">
        <v>8</v>
      </c>
      <c r="E9">
        <v>39</v>
      </c>
      <c r="F9">
        <v>72</v>
      </c>
      <c r="G9">
        <v>5</v>
      </c>
      <c r="J9" t="str">
        <f>B9</f>
        <v>Somewhat lower</v>
      </c>
      <c r="K9" s="2">
        <f>C9/C13</f>
        <v>0.12387612387612387</v>
      </c>
      <c r="L9" s="2">
        <f>D9/D13</f>
        <v>2.4767801857585141E-2</v>
      </c>
      <c r="M9" s="2">
        <f>E9/E13</f>
        <v>0.12074303405572756</v>
      </c>
      <c r="N9" s="2">
        <f>F9/F13</f>
        <v>0.24657534246575341</v>
      </c>
      <c r="O9" s="2">
        <f>G9/G13</f>
        <v>7.9365079365079361E-2</v>
      </c>
      <c r="R9" t="s">
        <v>48</v>
      </c>
      <c r="S9" s="3">
        <f>K10</f>
        <v>0.21778221778221779</v>
      </c>
      <c r="T9" s="3">
        <f>L10</f>
        <v>0.13622291021671826</v>
      </c>
      <c r="U9" s="3">
        <f>M10</f>
        <v>0.22291021671826625</v>
      </c>
      <c r="V9" s="3">
        <f>N10</f>
        <v>0.3047945205479452</v>
      </c>
      <c r="W9" s="3">
        <f>O10</f>
        <v>0.20634920634920634</v>
      </c>
    </row>
    <row r="10" spans="1:23" x14ac:dyDescent="0.25">
      <c r="B10" t="s">
        <v>48</v>
      </c>
      <c r="C10">
        <v>218</v>
      </c>
      <c r="D10">
        <v>44</v>
      </c>
      <c r="E10">
        <v>72</v>
      </c>
      <c r="F10">
        <v>89</v>
      </c>
      <c r="G10">
        <v>13</v>
      </c>
      <c r="J10" t="str">
        <f>B10</f>
        <v>About the same</v>
      </c>
      <c r="K10" s="2">
        <f>C10/C13</f>
        <v>0.21778221778221779</v>
      </c>
      <c r="L10" s="2">
        <f>D10/D13</f>
        <v>0.13622291021671826</v>
      </c>
      <c r="M10" s="2">
        <f>E10/E13</f>
        <v>0.22291021671826625</v>
      </c>
      <c r="N10" s="2">
        <f>F10/F13</f>
        <v>0.3047945205479452</v>
      </c>
      <c r="O10" s="2">
        <f>G10/G13</f>
        <v>0.20634920634920634</v>
      </c>
      <c r="R10" t="s">
        <v>169</v>
      </c>
      <c r="S10" s="3">
        <f>K11+K12</f>
        <v>0.62737262737262744</v>
      </c>
      <c r="T10" s="3">
        <f>L11+L12</f>
        <v>0.82662538699690402</v>
      </c>
      <c r="U10" s="3">
        <f>M11+M12</f>
        <v>0.61919504643962853</v>
      </c>
      <c r="V10" s="3">
        <f>N11+N12</f>
        <v>0.39726027397260277</v>
      </c>
      <c r="W10" s="3">
        <f>O11+O12</f>
        <v>0.71428571428571419</v>
      </c>
    </row>
    <row r="11" spans="1:23" x14ac:dyDescent="0.25">
      <c r="B11" t="s">
        <v>49</v>
      </c>
      <c r="C11">
        <v>353</v>
      </c>
      <c r="D11">
        <v>130</v>
      </c>
      <c r="E11">
        <v>123</v>
      </c>
      <c r="F11">
        <v>75</v>
      </c>
      <c r="G11">
        <v>25</v>
      </c>
      <c r="J11" t="str">
        <f>B11</f>
        <v>Somewhat higher</v>
      </c>
      <c r="K11" s="2">
        <f>C11/C13</f>
        <v>0.35264735264735264</v>
      </c>
      <c r="L11" s="2">
        <f>D11/D13</f>
        <v>0.4024767801857585</v>
      </c>
      <c r="M11" s="2">
        <f>E11/E13</f>
        <v>0.38080495356037153</v>
      </c>
      <c r="N11" s="2">
        <f>F11/F13</f>
        <v>0.25684931506849318</v>
      </c>
      <c r="O11" s="2">
        <f>G11/G13</f>
        <v>0.3968253968253968</v>
      </c>
    </row>
    <row r="12" spans="1:23" x14ac:dyDescent="0.25">
      <c r="B12" t="s">
        <v>50</v>
      </c>
      <c r="C12">
        <v>275</v>
      </c>
      <c r="D12">
        <v>137</v>
      </c>
      <c r="E12">
        <v>77</v>
      </c>
      <c r="F12">
        <v>41</v>
      </c>
      <c r="G12">
        <v>20</v>
      </c>
      <c r="J12" t="str">
        <f>B12</f>
        <v>Much higher</v>
      </c>
      <c r="K12" s="2">
        <f>C12/C13</f>
        <v>0.27472527472527475</v>
      </c>
      <c r="L12" s="2">
        <f>D12/D13</f>
        <v>0.42414860681114552</v>
      </c>
      <c r="M12" s="2">
        <f>E12/E13</f>
        <v>0.23839009287925697</v>
      </c>
      <c r="N12" s="2">
        <f>F12/F13</f>
        <v>0.1404109589041096</v>
      </c>
      <c r="O12" s="2">
        <f>G12/G13</f>
        <v>0.31746031746031744</v>
      </c>
    </row>
    <row r="13" spans="1:23" x14ac:dyDescent="0.25">
      <c r="A13" t="s">
        <v>2</v>
      </c>
      <c r="C13">
        <v>1001</v>
      </c>
      <c r="D13">
        <v>323</v>
      </c>
      <c r="E13">
        <v>323</v>
      </c>
      <c r="F13">
        <v>292</v>
      </c>
      <c r="G13">
        <v>63</v>
      </c>
    </row>
    <row r="18" spans="1:23" x14ac:dyDescent="0.25">
      <c r="A18" t="s">
        <v>51</v>
      </c>
    </row>
    <row r="19" spans="1:23" x14ac:dyDescent="0.25">
      <c r="A19" t="s">
        <v>0</v>
      </c>
    </row>
    <row r="20" spans="1:23" x14ac:dyDescent="0.25">
      <c r="C20" t="s">
        <v>2</v>
      </c>
      <c r="D20" t="s">
        <v>8</v>
      </c>
    </row>
    <row r="21" spans="1:23" s="1" customFormat="1" ht="40" x14ac:dyDescent="0.25">
      <c r="C21" s="1" t="s">
        <v>43</v>
      </c>
      <c r="D21" s="1" t="s">
        <v>9</v>
      </c>
      <c r="E21" s="1" t="s">
        <v>10</v>
      </c>
      <c r="F21" s="1" t="s">
        <v>11</v>
      </c>
      <c r="G21" s="1" t="s">
        <v>12</v>
      </c>
      <c r="K21" s="1" t="str">
        <f>C21</f>
        <v>North Carolina</v>
      </c>
      <c r="L21" s="1" t="str">
        <f>D21</f>
        <v>Liberal (+ very)</v>
      </c>
      <c r="M21" s="1" t="str">
        <f>E21</f>
        <v>Moderate</v>
      </c>
      <c r="N21" s="1" t="str">
        <f>F21</f>
        <v>Conservative (+ very)</v>
      </c>
      <c r="O21" s="1" t="str">
        <f>G21</f>
        <v>Not sure</v>
      </c>
      <c r="S21" s="1" t="str">
        <f>K21</f>
        <v>North Carolina</v>
      </c>
      <c r="T21" s="1" t="str">
        <f>L21</f>
        <v>Liberal (+ very)</v>
      </c>
      <c r="U21" s="1" t="str">
        <f>M21</f>
        <v>Moderate</v>
      </c>
      <c r="V21" s="1" t="str">
        <f>N21</f>
        <v>Conservative (+ very)</v>
      </c>
      <c r="W21" s="1" t="str">
        <f>O21</f>
        <v>Not sure</v>
      </c>
    </row>
    <row r="22" spans="1:23" x14ac:dyDescent="0.25">
      <c r="A22" t="s">
        <v>45</v>
      </c>
      <c r="B22" t="s">
        <v>46</v>
      </c>
      <c r="C22">
        <v>32</v>
      </c>
      <c r="D22">
        <v>4</v>
      </c>
      <c r="E22">
        <v>4</v>
      </c>
      <c r="F22">
        <v>19</v>
      </c>
      <c r="G22">
        <v>5</v>
      </c>
      <c r="J22" t="str">
        <f>B22</f>
        <v>Much lower</v>
      </c>
      <c r="K22" s="2">
        <f>C22/C27</f>
        <v>3.2032032032032032E-2</v>
      </c>
      <c r="L22" s="2">
        <f>D22/D27</f>
        <v>1.6326530612244899E-2</v>
      </c>
      <c r="M22" s="2">
        <f>E22/E27</f>
        <v>1.1695906432748537E-2</v>
      </c>
      <c r="N22" s="2">
        <f>F22/F27</f>
        <v>5.6547619047619048E-2</v>
      </c>
      <c r="O22" s="2">
        <f>G22/G27</f>
        <v>6.5789473684210523E-2</v>
      </c>
      <c r="R22" t="s">
        <v>170</v>
      </c>
      <c r="S22" s="3">
        <f>K22+K23</f>
        <v>0.15515515515515516</v>
      </c>
      <c r="T22" s="3">
        <f>L22+L23</f>
        <v>3.6734693877551017E-2</v>
      </c>
      <c r="U22" s="3">
        <f>M22+M23</f>
        <v>8.1871345029239762E-2</v>
      </c>
      <c r="V22" s="3">
        <f>N22+N23</f>
        <v>0.32738095238095238</v>
      </c>
      <c r="W22" s="3">
        <f>O22+O23</f>
        <v>0.10526315789473684</v>
      </c>
    </row>
    <row r="23" spans="1:23" x14ac:dyDescent="0.25">
      <c r="B23" t="s">
        <v>47</v>
      </c>
      <c r="C23">
        <v>123</v>
      </c>
      <c r="D23">
        <v>5</v>
      </c>
      <c r="E23">
        <v>24</v>
      </c>
      <c r="F23">
        <v>91</v>
      </c>
      <c r="G23">
        <v>3</v>
      </c>
      <c r="J23" t="str">
        <f>B23</f>
        <v>Somewhat lower</v>
      </c>
      <c r="K23" s="2">
        <f>C23/C27</f>
        <v>0.12312312312312312</v>
      </c>
      <c r="L23" s="2">
        <f>D23/D27</f>
        <v>2.0408163265306121E-2</v>
      </c>
      <c r="M23" s="2">
        <f>E23/E27</f>
        <v>7.0175438596491224E-2</v>
      </c>
      <c r="N23" s="2">
        <f>F23/F27</f>
        <v>0.27083333333333331</v>
      </c>
      <c r="O23" s="2">
        <f>G23/G27</f>
        <v>3.9473684210526314E-2</v>
      </c>
      <c r="R23" t="s">
        <v>48</v>
      </c>
      <c r="S23" s="3">
        <f>K24</f>
        <v>0.21721721721721721</v>
      </c>
      <c r="T23" s="3">
        <f>L24</f>
        <v>6.9387755102040816E-2</v>
      </c>
      <c r="U23" s="3">
        <f>M24</f>
        <v>0.26023391812865498</v>
      </c>
      <c r="V23" s="3">
        <f>N24</f>
        <v>0.28273809523809523</v>
      </c>
      <c r="W23" s="3">
        <f>O24</f>
        <v>0.21052631578947367</v>
      </c>
    </row>
    <row r="24" spans="1:23" x14ac:dyDescent="0.25">
      <c r="B24" t="s">
        <v>48</v>
      </c>
      <c r="C24">
        <v>217</v>
      </c>
      <c r="D24">
        <v>17</v>
      </c>
      <c r="E24">
        <v>89</v>
      </c>
      <c r="F24">
        <v>95</v>
      </c>
      <c r="G24">
        <v>16</v>
      </c>
      <c r="J24" t="str">
        <f>B24</f>
        <v>About the same</v>
      </c>
      <c r="K24" s="2">
        <f>C24/C27</f>
        <v>0.21721721721721721</v>
      </c>
      <c r="L24" s="2">
        <f>D24/D27</f>
        <v>6.9387755102040816E-2</v>
      </c>
      <c r="M24" s="2">
        <f>E24/E27</f>
        <v>0.26023391812865498</v>
      </c>
      <c r="N24" s="2">
        <f>F24/F27</f>
        <v>0.28273809523809523</v>
      </c>
      <c r="O24" s="2">
        <f>G24/G27</f>
        <v>0.21052631578947367</v>
      </c>
      <c r="R24" t="s">
        <v>169</v>
      </c>
      <c r="S24" s="3">
        <f>K25+K26</f>
        <v>0.62762762762762758</v>
      </c>
      <c r="T24" s="3">
        <f>L25+L26</f>
        <v>0.89387755102040822</v>
      </c>
      <c r="U24" s="3">
        <f>M25+M26</f>
        <v>0.65789473684210531</v>
      </c>
      <c r="V24" s="3">
        <f>N25+N26</f>
        <v>0.38988095238095244</v>
      </c>
      <c r="W24" s="3">
        <f>O25+O26</f>
        <v>0.68421052631578938</v>
      </c>
    </row>
    <row r="25" spans="1:23" x14ac:dyDescent="0.25">
      <c r="B25" t="s">
        <v>49</v>
      </c>
      <c r="C25">
        <v>353</v>
      </c>
      <c r="D25">
        <v>99</v>
      </c>
      <c r="E25">
        <v>130</v>
      </c>
      <c r="F25">
        <v>92</v>
      </c>
      <c r="G25">
        <v>32</v>
      </c>
      <c r="J25" t="str">
        <f>B25</f>
        <v>Somewhat higher</v>
      </c>
      <c r="K25" s="2">
        <f>C25/C27</f>
        <v>0.35335335335335333</v>
      </c>
      <c r="L25" s="2">
        <f>D25/D27</f>
        <v>0.40408163265306124</v>
      </c>
      <c r="M25" s="2">
        <f>E25/E27</f>
        <v>0.38011695906432746</v>
      </c>
      <c r="N25" s="2">
        <f>F25/F27</f>
        <v>0.27380952380952384</v>
      </c>
      <c r="O25" s="2">
        <f>G25/G27</f>
        <v>0.42105263157894735</v>
      </c>
    </row>
    <row r="26" spans="1:23" x14ac:dyDescent="0.25">
      <c r="B26" t="s">
        <v>50</v>
      </c>
      <c r="C26">
        <v>274</v>
      </c>
      <c r="D26">
        <v>120</v>
      </c>
      <c r="E26">
        <v>95</v>
      </c>
      <c r="F26">
        <v>39</v>
      </c>
      <c r="G26">
        <v>20</v>
      </c>
      <c r="J26" t="str">
        <f>B26</f>
        <v>Much higher</v>
      </c>
      <c r="K26" s="2">
        <f>C26/C27</f>
        <v>0.27427427427427425</v>
      </c>
      <c r="L26" s="2">
        <f>D26/D27</f>
        <v>0.48979591836734693</v>
      </c>
      <c r="M26" s="2">
        <f>E26/E27</f>
        <v>0.27777777777777779</v>
      </c>
      <c r="N26" s="2">
        <f>F26/F27</f>
        <v>0.11607142857142858</v>
      </c>
      <c r="O26" s="2">
        <f>G26/G27</f>
        <v>0.26315789473684209</v>
      </c>
    </row>
    <row r="27" spans="1:23" x14ac:dyDescent="0.25">
      <c r="A27" t="s">
        <v>2</v>
      </c>
      <c r="C27">
        <v>999</v>
      </c>
      <c r="D27">
        <v>245</v>
      </c>
      <c r="E27">
        <v>342</v>
      </c>
      <c r="F27">
        <v>336</v>
      </c>
      <c r="G27">
        <v>76</v>
      </c>
    </row>
    <row r="32" spans="1:23" x14ac:dyDescent="0.25">
      <c r="A32" t="s">
        <v>52</v>
      </c>
    </row>
    <row r="33" spans="1:23" x14ac:dyDescent="0.25">
      <c r="A33" t="s">
        <v>0</v>
      </c>
    </row>
    <row r="34" spans="1:23" x14ac:dyDescent="0.25">
      <c r="C34" t="s">
        <v>2</v>
      </c>
      <c r="D34" t="s">
        <v>13</v>
      </c>
    </row>
    <row r="35" spans="1:23" s="1" customFormat="1" ht="40" x14ac:dyDescent="0.25">
      <c r="C35" s="1" t="s">
        <v>43</v>
      </c>
      <c r="D35" s="1" t="s">
        <v>14</v>
      </c>
      <c r="E35" s="1" t="s">
        <v>15</v>
      </c>
      <c r="F35" s="1" t="s">
        <v>16</v>
      </c>
      <c r="K35" s="1" t="str">
        <f>C35</f>
        <v>North Carolina</v>
      </c>
      <c r="L35" s="1" t="str">
        <f>D35</f>
        <v>White non-Hispanic</v>
      </c>
      <c r="M35" s="1" t="str">
        <f>E35</f>
        <v>Black non-Hispanic</v>
      </c>
      <c r="N35" s="1" t="str">
        <f>F35</f>
        <v>Hispanic/All other races</v>
      </c>
      <c r="S35" s="1" t="str">
        <f>K35</f>
        <v>North Carolina</v>
      </c>
      <c r="T35" s="1" t="str">
        <f>L35</f>
        <v>White non-Hispanic</v>
      </c>
      <c r="U35" s="1" t="str">
        <f>M35</f>
        <v>Black non-Hispanic</v>
      </c>
      <c r="V35" s="1" t="str">
        <f>N35</f>
        <v>Hispanic/All other races</v>
      </c>
    </row>
    <row r="36" spans="1:23" x14ac:dyDescent="0.25">
      <c r="A36" t="s">
        <v>45</v>
      </c>
      <c r="B36" t="s">
        <v>46</v>
      </c>
      <c r="C36">
        <v>32</v>
      </c>
      <c r="D36">
        <v>23</v>
      </c>
      <c r="E36">
        <v>2</v>
      </c>
      <c r="F36">
        <v>7</v>
      </c>
      <c r="J36" t="str">
        <f>B36</f>
        <v>Much lower</v>
      </c>
      <c r="K36" s="2">
        <f>C36/C41</f>
        <v>3.2000000000000001E-2</v>
      </c>
      <c r="L36" s="2">
        <f>D36/D41</f>
        <v>3.6334913112164295E-2</v>
      </c>
      <c r="M36" s="2">
        <f>E36/E41</f>
        <v>1.0752688172043012E-2</v>
      </c>
      <c r="N36" s="2">
        <f>F36/F41</f>
        <v>3.8674033149171269E-2</v>
      </c>
      <c r="O36" s="2"/>
      <c r="R36" t="s">
        <v>170</v>
      </c>
      <c r="S36" s="3">
        <f>K36+K37</f>
        <v>0.156</v>
      </c>
      <c r="T36" s="3">
        <f>L36+L37</f>
        <v>0.19115323854660349</v>
      </c>
      <c r="U36" s="3">
        <f>M36+M37</f>
        <v>3.7634408602150539E-2</v>
      </c>
      <c r="V36" s="3">
        <f>N36+N37</f>
        <v>0.15469613259668508</v>
      </c>
      <c r="W36" s="3"/>
    </row>
    <row r="37" spans="1:23" x14ac:dyDescent="0.25">
      <c r="B37" t="s">
        <v>47</v>
      </c>
      <c r="C37">
        <v>124</v>
      </c>
      <c r="D37">
        <v>98</v>
      </c>
      <c r="E37">
        <v>5</v>
      </c>
      <c r="F37">
        <v>21</v>
      </c>
      <c r="J37" t="str">
        <f>B37</f>
        <v>Somewhat lower</v>
      </c>
      <c r="K37" s="2">
        <f>C37/C41</f>
        <v>0.124</v>
      </c>
      <c r="L37" s="2">
        <f>D37/D41</f>
        <v>0.15481832543443919</v>
      </c>
      <c r="M37" s="2">
        <f>E37/E41</f>
        <v>2.6881720430107527E-2</v>
      </c>
      <c r="N37" s="2">
        <f>F37/F41</f>
        <v>0.11602209944751381</v>
      </c>
      <c r="O37" s="2"/>
      <c r="R37" t="s">
        <v>48</v>
      </c>
      <c r="S37" s="3">
        <f>K38</f>
        <v>0.218</v>
      </c>
      <c r="T37" s="3">
        <f>L38</f>
        <v>0.21011058451816747</v>
      </c>
      <c r="U37" s="3">
        <f>M38</f>
        <v>0.20430107526881722</v>
      </c>
      <c r="V37" s="3">
        <f>N38</f>
        <v>0.25966850828729282</v>
      </c>
      <c r="W37" s="3"/>
    </row>
    <row r="38" spans="1:23" x14ac:dyDescent="0.25">
      <c r="B38" t="s">
        <v>48</v>
      </c>
      <c r="C38">
        <v>218</v>
      </c>
      <c r="D38">
        <v>133</v>
      </c>
      <c r="E38">
        <v>38</v>
      </c>
      <c r="F38">
        <v>47</v>
      </c>
      <c r="J38" t="str">
        <f>B38</f>
        <v>About the same</v>
      </c>
      <c r="K38" s="2">
        <f>C38/C41</f>
        <v>0.218</v>
      </c>
      <c r="L38" s="2">
        <f>D38/D41</f>
        <v>0.21011058451816747</v>
      </c>
      <c r="M38" s="2">
        <f>E38/E41</f>
        <v>0.20430107526881722</v>
      </c>
      <c r="N38" s="2">
        <f>F38/F41</f>
        <v>0.25966850828729282</v>
      </c>
      <c r="O38" s="2"/>
      <c r="R38" t="s">
        <v>169</v>
      </c>
      <c r="S38" s="3">
        <f>K39+K40</f>
        <v>0.626</v>
      </c>
      <c r="T38" s="3">
        <f>L39+L40</f>
        <v>0.59873617693522907</v>
      </c>
      <c r="U38" s="3">
        <f>M39+M40</f>
        <v>0.75806451612903225</v>
      </c>
      <c r="V38" s="3">
        <f>N39+N40</f>
        <v>0.58563535911602216</v>
      </c>
      <c r="W38" s="3"/>
    </row>
    <row r="39" spans="1:23" x14ac:dyDescent="0.25">
      <c r="B39" t="s">
        <v>49</v>
      </c>
      <c r="C39">
        <v>352</v>
      </c>
      <c r="D39">
        <v>226</v>
      </c>
      <c r="E39">
        <v>67</v>
      </c>
      <c r="F39">
        <v>59</v>
      </c>
      <c r="J39" t="str">
        <f>B39</f>
        <v>Somewhat higher</v>
      </c>
      <c r="K39" s="2">
        <f>C39/C41</f>
        <v>0.35199999999999998</v>
      </c>
      <c r="L39" s="2">
        <f>D39/D41</f>
        <v>0.35703001579778831</v>
      </c>
      <c r="M39" s="2">
        <f>E39/E41</f>
        <v>0.36021505376344087</v>
      </c>
      <c r="N39" s="2">
        <f>F39/F41</f>
        <v>0.32596685082872928</v>
      </c>
      <c r="O39" s="2"/>
    </row>
    <row r="40" spans="1:23" x14ac:dyDescent="0.25">
      <c r="B40" t="s">
        <v>50</v>
      </c>
      <c r="C40">
        <v>274</v>
      </c>
      <c r="D40">
        <v>153</v>
      </c>
      <c r="E40">
        <v>74</v>
      </c>
      <c r="F40">
        <v>47</v>
      </c>
      <c r="J40" t="str">
        <f>B40</f>
        <v>Much higher</v>
      </c>
      <c r="K40" s="2">
        <f>C40/C41</f>
        <v>0.27400000000000002</v>
      </c>
      <c r="L40" s="2">
        <f>D40/D41</f>
        <v>0.24170616113744076</v>
      </c>
      <c r="M40" s="2">
        <f>E40/E41</f>
        <v>0.39784946236559138</v>
      </c>
      <c r="N40" s="2">
        <f>F40/F41</f>
        <v>0.25966850828729282</v>
      </c>
      <c r="O40" s="2"/>
    </row>
    <row r="41" spans="1:23" x14ac:dyDescent="0.25">
      <c r="A41" t="s">
        <v>2</v>
      </c>
      <c r="C41">
        <v>1000</v>
      </c>
      <c r="D41">
        <v>633</v>
      </c>
      <c r="E41">
        <v>186</v>
      </c>
      <c r="F41">
        <v>181</v>
      </c>
    </row>
    <row r="46" spans="1:23" x14ac:dyDescent="0.25">
      <c r="A46" t="s">
        <v>53</v>
      </c>
    </row>
    <row r="47" spans="1:23" x14ac:dyDescent="0.25">
      <c r="A47" t="s">
        <v>0</v>
      </c>
    </row>
    <row r="48" spans="1:23" x14ac:dyDescent="0.25">
      <c r="C48" t="s">
        <v>2</v>
      </c>
      <c r="D48" t="s">
        <v>17</v>
      </c>
    </row>
    <row r="49" spans="1:23" s="1" customFormat="1" ht="40" x14ac:dyDescent="0.25">
      <c r="C49" s="1" t="s">
        <v>43</v>
      </c>
      <c r="D49" s="1" t="s">
        <v>18</v>
      </c>
      <c r="E49" s="1" t="s">
        <v>19</v>
      </c>
      <c r="K49" s="1" t="str">
        <f>C49</f>
        <v>North Carolina</v>
      </c>
      <c r="L49" s="1" t="str">
        <f>D49</f>
        <v>Male</v>
      </c>
      <c r="M49" s="1" t="str">
        <f>E49</f>
        <v>Female</v>
      </c>
      <c r="S49" s="1" t="str">
        <f>K49</f>
        <v>North Carolina</v>
      </c>
      <c r="T49" s="1" t="str">
        <f>L49</f>
        <v>Male</v>
      </c>
      <c r="U49" s="1" t="str">
        <f>M49</f>
        <v>Female</v>
      </c>
    </row>
    <row r="50" spans="1:23" x14ac:dyDescent="0.25">
      <c r="A50" t="s">
        <v>45</v>
      </c>
      <c r="B50" t="s">
        <v>46</v>
      </c>
      <c r="C50">
        <v>31</v>
      </c>
      <c r="D50">
        <v>14</v>
      </c>
      <c r="E50">
        <v>17</v>
      </c>
      <c r="J50" t="str">
        <f>B50</f>
        <v>Much lower</v>
      </c>
      <c r="K50" s="2">
        <f>C50/C55</f>
        <v>3.1E-2</v>
      </c>
      <c r="L50" s="2">
        <f>D50/D55</f>
        <v>2.9106029106029108E-2</v>
      </c>
      <c r="M50" s="2">
        <f>E50/E55</f>
        <v>3.2755298651252408E-2</v>
      </c>
      <c r="N50" s="2"/>
      <c r="O50" s="2"/>
      <c r="R50" t="s">
        <v>170</v>
      </c>
      <c r="S50" s="3">
        <f>K50+K51</f>
        <v>0.155</v>
      </c>
      <c r="T50" s="3">
        <f>L50+L51</f>
        <v>0.18503118503118504</v>
      </c>
      <c r="U50" s="3">
        <f>M50+M51</f>
        <v>0.12716763005780346</v>
      </c>
      <c r="V50" s="3"/>
      <c r="W50" s="3"/>
    </row>
    <row r="51" spans="1:23" x14ac:dyDescent="0.25">
      <c r="B51" t="s">
        <v>47</v>
      </c>
      <c r="C51">
        <v>124</v>
      </c>
      <c r="D51">
        <v>75</v>
      </c>
      <c r="E51">
        <v>49</v>
      </c>
      <c r="J51" t="str">
        <f>B51</f>
        <v>Somewhat lower</v>
      </c>
      <c r="K51" s="2">
        <f>C51/C55</f>
        <v>0.124</v>
      </c>
      <c r="L51" s="2">
        <f>D51/D55</f>
        <v>0.15592515592515593</v>
      </c>
      <c r="M51" s="2">
        <f>E51/E55</f>
        <v>9.4412331406551059E-2</v>
      </c>
      <c r="N51" s="2"/>
      <c r="O51" s="2"/>
      <c r="R51" t="s">
        <v>48</v>
      </c>
      <c r="S51" s="3">
        <f>K52</f>
        <v>0.218</v>
      </c>
      <c r="T51" s="3">
        <f>L52</f>
        <v>0.25779625779625781</v>
      </c>
      <c r="U51" s="3">
        <f>M52</f>
        <v>0.1811175337186898</v>
      </c>
      <c r="V51" s="3"/>
      <c r="W51" s="3"/>
    </row>
    <row r="52" spans="1:23" x14ac:dyDescent="0.25">
      <c r="B52" t="s">
        <v>48</v>
      </c>
      <c r="C52">
        <v>218</v>
      </c>
      <c r="D52">
        <v>124</v>
      </c>
      <c r="E52">
        <v>94</v>
      </c>
      <c r="J52" t="str">
        <f>B52</f>
        <v>About the same</v>
      </c>
      <c r="K52" s="2">
        <f>C52/C55</f>
        <v>0.218</v>
      </c>
      <c r="L52" s="2">
        <f>D52/D55</f>
        <v>0.25779625779625781</v>
      </c>
      <c r="M52" s="2">
        <f>E52/E55</f>
        <v>0.1811175337186898</v>
      </c>
      <c r="N52" s="2"/>
      <c r="O52" s="2"/>
      <c r="R52" t="s">
        <v>169</v>
      </c>
      <c r="S52" s="3">
        <f>K53+K54</f>
        <v>0.627</v>
      </c>
      <c r="T52" s="3">
        <f>L53+L54</f>
        <v>0.5571725571725572</v>
      </c>
      <c r="U52" s="3">
        <f>M53+M54</f>
        <v>0.69171483622350682</v>
      </c>
      <c r="V52" s="3"/>
      <c r="W52" s="3"/>
    </row>
    <row r="53" spans="1:23" x14ac:dyDescent="0.25">
      <c r="B53" t="s">
        <v>49</v>
      </c>
      <c r="C53">
        <v>353</v>
      </c>
      <c r="D53">
        <v>172</v>
      </c>
      <c r="E53">
        <v>181</v>
      </c>
      <c r="J53" t="str">
        <f>B53</f>
        <v>Somewhat higher</v>
      </c>
      <c r="K53" s="2">
        <f>C53/C55</f>
        <v>0.35299999999999998</v>
      </c>
      <c r="L53" s="2">
        <f>D53/D55</f>
        <v>0.35758835758835761</v>
      </c>
      <c r="M53" s="2">
        <f>E53/E55</f>
        <v>0.34874759152215801</v>
      </c>
      <c r="N53" s="2"/>
      <c r="O53" s="2"/>
    </row>
    <row r="54" spans="1:23" x14ac:dyDescent="0.25">
      <c r="B54" t="s">
        <v>50</v>
      </c>
      <c r="C54">
        <v>274</v>
      </c>
      <c r="D54">
        <v>96</v>
      </c>
      <c r="E54">
        <v>178</v>
      </c>
      <c r="J54" t="str">
        <f>B54</f>
        <v>Much higher</v>
      </c>
      <c r="K54" s="2">
        <f>C54/C55</f>
        <v>0.27400000000000002</v>
      </c>
      <c r="L54" s="2">
        <f>D54/D55</f>
        <v>0.1995841995841996</v>
      </c>
      <c r="M54" s="2">
        <f>E54/E55</f>
        <v>0.34296724470134876</v>
      </c>
      <c r="N54" s="2"/>
      <c r="O54" s="2"/>
    </row>
    <row r="55" spans="1:23" x14ac:dyDescent="0.25">
      <c r="A55" t="s">
        <v>2</v>
      </c>
      <c r="C55">
        <v>1000</v>
      </c>
      <c r="D55">
        <v>481</v>
      </c>
      <c r="E55">
        <v>519</v>
      </c>
    </row>
    <row r="60" spans="1:23" x14ac:dyDescent="0.25">
      <c r="A60" t="s">
        <v>54</v>
      </c>
    </row>
    <row r="61" spans="1:23" x14ac:dyDescent="0.25">
      <c r="A61" t="s">
        <v>0</v>
      </c>
    </row>
    <row r="62" spans="1:23" x14ac:dyDescent="0.25">
      <c r="C62" t="s">
        <v>2</v>
      </c>
      <c r="D62" t="s">
        <v>20</v>
      </c>
    </row>
    <row r="63" spans="1:23" s="1" customFormat="1" ht="80" x14ac:dyDescent="0.25">
      <c r="C63" s="1" t="s">
        <v>43</v>
      </c>
      <c r="D63" s="1" t="s">
        <v>21</v>
      </c>
      <c r="E63" s="1" t="s">
        <v>22</v>
      </c>
      <c r="F63" s="1" t="s">
        <v>23</v>
      </c>
      <c r="K63" s="1" t="str">
        <f>C63</f>
        <v>North Carolina</v>
      </c>
      <c r="L63" s="1" t="str">
        <f>D63</f>
        <v>Silent &amp; Boomers (those born before 1965)</v>
      </c>
      <c r="M63" s="1" t="str">
        <f>E63</f>
        <v>Generation X (born 1965-1980)</v>
      </c>
      <c r="N63" s="1" t="str">
        <f>F63</f>
        <v>Millennials &amp; Generation Z (born after 1980)</v>
      </c>
      <c r="S63" s="1" t="str">
        <f>K63</f>
        <v>North Carolina</v>
      </c>
      <c r="T63" s="1" t="str">
        <f>L63</f>
        <v>Silent &amp; Boomers (those born before 1965)</v>
      </c>
      <c r="U63" s="1" t="str">
        <f>M63</f>
        <v>Generation X (born 1965-1980)</v>
      </c>
      <c r="V63" s="1" t="str">
        <f>N63</f>
        <v>Millennials &amp; Generation Z (born after 1980)</v>
      </c>
    </row>
    <row r="64" spans="1:23" x14ac:dyDescent="0.25">
      <c r="A64" t="s">
        <v>45</v>
      </c>
      <c r="B64" t="s">
        <v>46</v>
      </c>
      <c r="C64">
        <v>31</v>
      </c>
      <c r="D64">
        <v>10</v>
      </c>
      <c r="E64">
        <v>9</v>
      </c>
      <c r="F64">
        <v>12</v>
      </c>
      <c r="J64" t="str">
        <f>B64</f>
        <v>Much lower</v>
      </c>
      <c r="K64" s="2">
        <f>C64/C69</f>
        <v>3.1E-2</v>
      </c>
      <c r="L64" s="2">
        <f>D64/D69</f>
        <v>3.3112582781456956E-2</v>
      </c>
      <c r="M64" s="2">
        <f>E64/E69</f>
        <v>3.7344398340248962E-2</v>
      </c>
      <c r="N64" s="2">
        <f>F64/F69</f>
        <v>2.6258205689277898E-2</v>
      </c>
      <c r="O64" s="2"/>
      <c r="R64" t="s">
        <v>170</v>
      </c>
      <c r="S64" s="3">
        <f>K64+K65</f>
        <v>0.155</v>
      </c>
      <c r="T64" s="3">
        <f>L64+L65</f>
        <v>0.19536423841059603</v>
      </c>
      <c r="U64" s="3">
        <f>M64+M65</f>
        <v>0.18672199170124482</v>
      </c>
      <c r="V64" s="3">
        <f>N64+N65</f>
        <v>0.11159737417943108</v>
      </c>
      <c r="W64" s="3"/>
    </row>
    <row r="65" spans="1:23" x14ac:dyDescent="0.25">
      <c r="B65" t="s">
        <v>47</v>
      </c>
      <c r="C65">
        <v>124</v>
      </c>
      <c r="D65">
        <v>49</v>
      </c>
      <c r="E65">
        <v>36</v>
      </c>
      <c r="F65">
        <v>39</v>
      </c>
      <c r="J65" t="str">
        <f>B65</f>
        <v>Somewhat lower</v>
      </c>
      <c r="K65" s="2">
        <f>C65/C69</f>
        <v>0.124</v>
      </c>
      <c r="L65" s="2">
        <f>D65/D69</f>
        <v>0.16225165562913907</v>
      </c>
      <c r="M65" s="2">
        <f>E65/E69</f>
        <v>0.14937759336099585</v>
      </c>
      <c r="N65" s="2">
        <f>F65/F69</f>
        <v>8.5339168490153175E-2</v>
      </c>
      <c r="O65" s="2"/>
      <c r="R65" t="s">
        <v>48</v>
      </c>
      <c r="S65" s="3">
        <f>K66</f>
        <v>0.218</v>
      </c>
      <c r="T65" s="3">
        <f>L66</f>
        <v>0.14238410596026491</v>
      </c>
      <c r="U65" s="3">
        <f>M66</f>
        <v>0.17427385892116182</v>
      </c>
      <c r="V65" s="3">
        <f>N66</f>
        <v>0.29102844638949671</v>
      </c>
      <c r="W65" s="3"/>
    </row>
    <row r="66" spans="1:23" x14ac:dyDescent="0.25">
      <c r="B66" t="s">
        <v>48</v>
      </c>
      <c r="C66">
        <v>218</v>
      </c>
      <c r="D66">
        <v>43</v>
      </c>
      <c r="E66">
        <v>42</v>
      </c>
      <c r="F66">
        <v>133</v>
      </c>
      <c r="J66" t="str">
        <f>B66</f>
        <v>About the same</v>
      </c>
      <c r="K66" s="2">
        <f>C66/C69</f>
        <v>0.218</v>
      </c>
      <c r="L66" s="2">
        <f>D66/D69</f>
        <v>0.14238410596026491</v>
      </c>
      <c r="M66" s="2">
        <f>E66/E69</f>
        <v>0.17427385892116182</v>
      </c>
      <c r="N66" s="2">
        <f>F66/F69</f>
        <v>0.29102844638949671</v>
      </c>
      <c r="O66" s="2"/>
      <c r="R66" t="s">
        <v>169</v>
      </c>
      <c r="S66" s="3">
        <f>K67+K68</f>
        <v>0.627</v>
      </c>
      <c r="T66" s="3">
        <f>L67+L68</f>
        <v>0.66225165562913912</v>
      </c>
      <c r="U66" s="3">
        <f>M67+M68</f>
        <v>0.63900414937759331</v>
      </c>
      <c r="V66" s="3">
        <f>N67+N68</f>
        <v>0.59737417943107229</v>
      </c>
      <c r="W66" s="3"/>
    </row>
    <row r="67" spans="1:23" x14ac:dyDescent="0.25">
      <c r="B67" t="s">
        <v>49</v>
      </c>
      <c r="C67">
        <v>353</v>
      </c>
      <c r="D67">
        <v>108</v>
      </c>
      <c r="E67">
        <v>89</v>
      </c>
      <c r="F67">
        <v>156</v>
      </c>
      <c r="J67" t="str">
        <f>B67</f>
        <v>Somewhat higher</v>
      </c>
      <c r="K67" s="2">
        <f>C67/C69</f>
        <v>0.35299999999999998</v>
      </c>
      <c r="L67" s="2">
        <f>D67/D69</f>
        <v>0.35761589403973509</v>
      </c>
      <c r="M67" s="2">
        <f>E67/E69</f>
        <v>0.36929460580912865</v>
      </c>
      <c r="N67" s="2">
        <f>F67/F69</f>
        <v>0.3413566739606127</v>
      </c>
      <c r="O67" s="2"/>
    </row>
    <row r="68" spans="1:23" x14ac:dyDescent="0.25">
      <c r="B68" t="s">
        <v>50</v>
      </c>
      <c r="C68">
        <v>274</v>
      </c>
      <c r="D68">
        <v>92</v>
      </c>
      <c r="E68">
        <v>65</v>
      </c>
      <c r="F68">
        <v>117</v>
      </c>
      <c r="J68" t="str">
        <f>B68</f>
        <v>Much higher</v>
      </c>
      <c r="K68" s="2">
        <f>C68/C69</f>
        <v>0.27400000000000002</v>
      </c>
      <c r="L68" s="2">
        <f>D68/D69</f>
        <v>0.30463576158940397</v>
      </c>
      <c r="M68" s="2">
        <f>E68/E69</f>
        <v>0.26970954356846472</v>
      </c>
      <c r="N68" s="2">
        <f>F68/F69</f>
        <v>0.25601750547045954</v>
      </c>
      <c r="O68" s="2"/>
    </row>
    <row r="69" spans="1:23" x14ac:dyDescent="0.25">
      <c r="A69" t="s">
        <v>2</v>
      </c>
      <c r="C69">
        <v>1000</v>
      </c>
      <c r="D69">
        <v>302</v>
      </c>
      <c r="E69">
        <v>241</v>
      </c>
      <c r="F69">
        <v>457</v>
      </c>
    </row>
    <row r="74" spans="1:23" x14ac:dyDescent="0.25">
      <c r="A74" t="s">
        <v>55</v>
      </c>
    </row>
    <row r="75" spans="1:23" x14ac:dyDescent="0.25">
      <c r="A75" t="s">
        <v>0</v>
      </c>
    </row>
    <row r="76" spans="1:23" x14ac:dyDescent="0.25">
      <c r="C76" t="s">
        <v>2</v>
      </c>
      <c r="D76" t="s">
        <v>24</v>
      </c>
    </row>
    <row r="77" spans="1:23" s="1" customFormat="1" ht="60" x14ac:dyDescent="0.25">
      <c r="C77" s="1" t="s">
        <v>43</v>
      </c>
      <c r="D77" s="1" t="s">
        <v>25</v>
      </c>
      <c r="E77" s="1" t="s">
        <v>26</v>
      </c>
      <c r="F77" s="1" t="s">
        <v>27</v>
      </c>
      <c r="K77" s="1" t="str">
        <f>C77</f>
        <v>North Carolina</v>
      </c>
      <c r="L77" s="1" t="str">
        <f>D77</f>
        <v>No HS/HS Graduate</v>
      </c>
      <c r="M77" s="1" t="str">
        <f>E77</f>
        <v>Some college/2 year degree</v>
      </c>
      <c r="N77" s="1" t="str">
        <f>F77</f>
        <v>4 year/post-grad</v>
      </c>
      <c r="S77" s="1" t="str">
        <f>K77</f>
        <v>North Carolina</v>
      </c>
      <c r="T77" s="1" t="str">
        <f>L77</f>
        <v>No HS/HS Graduate</v>
      </c>
      <c r="U77" s="1" t="str">
        <f>M77</f>
        <v>Some college/2 year degree</v>
      </c>
      <c r="V77" s="1" t="str">
        <f>N77</f>
        <v>4 year/post-grad</v>
      </c>
    </row>
    <row r="78" spans="1:23" x14ac:dyDescent="0.25">
      <c r="A78" t="s">
        <v>45</v>
      </c>
      <c r="B78" t="s">
        <v>46</v>
      </c>
      <c r="C78">
        <v>31</v>
      </c>
      <c r="D78">
        <v>18</v>
      </c>
      <c r="E78">
        <v>7</v>
      </c>
      <c r="F78">
        <v>6</v>
      </c>
      <c r="J78" t="str">
        <f>B78</f>
        <v>Much lower</v>
      </c>
      <c r="K78" s="2">
        <f>C78/C83</f>
        <v>3.1031031031031032E-2</v>
      </c>
      <c r="L78" s="2">
        <f>D78/D83</f>
        <v>5.0704225352112678E-2</v>
      </c>
      <c r="M78" s="2">
        <f>E78/E83</f>
        <v>2.2950819672131147E-2</v>
      </c>
      <c r="N78" s="2">
        <f>F78/F83</f>
        <v>1.7699115044247787E-2</v>
      </c>
      <c r="O78" s="2"/>
      <c r="R78" t="s">
        <v>170</v>
      </c>
      <c r="S78" s="3">
        <f>K78+K79</f>
        <v>0.15415415415415415</v>
      </c>
      <c r="T78" s="3">
        <f>L78+L79</f>
        <v>0.17183098591549295</v>
      </c>
      <c r="U78" s="3">
        <f>M78+M79</f>
        <v>0.18032786885245902</v>
      </c>
      <c r="V78" s="3">
        <f>N78+N79</f>
        <v>0.11209439528023599</v>
      </c>
      <c r="W78" s="3"/>
    </row>
    <row r="79" spans="1:23" x14ac:dyDescent="0.25">
      <c r="B79" t="s">
        <v>47</v>
      </c>
      <c r="C79">
        <v>123</v>
      </c>
      <c r="D79">
        <v>43</v>
      </c>
      <c r="E79">
        <v>48</v>
      </c>
      <c r="F79">
        <v>32</v>
      </c>
      <c r="J79" t="str">
        <f>B79</f>
        <v>Somewhat lower</v>
      </c>
      <c r="K79" s="2">
        <f>C79/C83</f>
        <v>0.12312312312312312</v>
      </c>
      <c r="L79" s="2">
        <f>D79/D83</f>
        <v>0.12112676056338029</v>
      </c>
      <c r="M79" s="2">
        <f>E79/E83</f>
        <v>0.15737704918032788</v>
      </c>
      <c r="N79" s="2">
        <f>F79/F83</f>
        <v>9.4395280235988199E-2</v>
      </c>
      <c r="O79" s="2"/>
      <c r="R79" t="s">
        <v>48</v>
      </c>
      <c r="S79" s="3">
        <f>K80</f>
        <v>0.21821821821821821</v>
      </c>
      <c r="T79" s="3">
        <f>L80</f>
        <v>0.21971830985915494</v>
      </c>
      <c r="U79" s="3">
        <f>M80</f>
        <v>0.24590163934426229</v>
      </c>
      <c r="V79" s="3">
        <f>N80</f>
        <v>0.19174041297935104</v>
      </c>
      <c r="W79" s="3"/>
    </row>
    <row r="80" spans="1:23" x14ac:dyDescent="0.25">
      <c r="B80" t="s">
        <v>48</v>
      </c>
      <c r="C80">
        <v>218</v>
      </c>
      <c r="D80">
        <v>78</v>
      </c>
      <c r="E80">
        <v>75</v>
      </c>
      <c r="F80">
        <v>65</v>
      </c>
      <c r="J80" t="str">
        <f>B80</f>
        <v>About the same</v>
      </c>
      <c r="K80" s="2">
        <f>C80/C83</f>
        <v>0.21821821821821821</v>
      </c>
      <c r="L80" s="2">
        <f>D80/D83</f>
        <v>0.21971830985915494</v>
      </c>
      <c r="M80" s="2">
        <f>E80/E83</f>
        <v>0.24590163934426229</v>
      </c>
      <c r="N80" s="2">
        <f>F80/F83</f>
        <v>0.19174041297935104</v>
      </c>
      <c r="O80" s="2"/>
      <c r="R80" t="s">
        <v>169</v>
      </c>
      <c r="S80" s="3">
        <f>K81+K82</f>
        <v>0.62762762762762758</v>
      </c>
      <c r="T80" s="3">
        <f>L81+L82</f>
        <v>0.60845070422535208</v>
      </c>
      <c r="U80" s="3">
        <f>M81+M82</f>
        <v>0.57377049180327866</v>
      </c>
      <c r="V80" s="3">
        <f>N81+N82</f>
        <v>0.69616519174041303</v>
      </c>
      <c r="W80" s="3"/>
    </row>
    <row r="81" spans="1:23" x14ac:dyDescent="0.25">
      <c r="B81" t="s">
        <v>49</v>
      </c>
      <c r="C81">
        <v>353</v>
      </c>
      <c r="D81">
        <v>124</v>
      </c>
      <c r="E81">
        <v>91</v>
      </c>
      <c r="F81">
        <v>138</v>
      </c>
      <c r="J81" t="str">
        <f>B81</f>
        <v>Somewhat higher</v>
      </c>
      <c r="K81" s="2">
        <f>C81/C83</f>
        <v>0.35335335335335333</v>
      </c>
      <c r="L81" s="2">
        <f>D81/D83</f>
        <v>0.3492957746478873</v>
      </c>
      <c r="M81" s="2">
        <f>E81/E83</f>
        <v>0.29836065573770493</v>
      </c>
      <c r="N81" s="2">
        <f>F81/F83</f>
        <v>0.40707964601769914</v>
      </c>
      <c r="O81" s="2"/>
    </row>
    <row r="82" spans="1:23" x14ac:dyDescent="0.25">
      <c r="B82" t="s">
        <v>50</v>
      </c>
      <c r="C82">
        <v>274</v>
      </c>
      <c r="D82">
        <v>92</v>
      </c>
      <c r="E82">
        <v>84</v>
      </c>
      <c r="F82">
        <v>98</v>
      </c>
      <c r="J82" t="str">
        <f>B82</f>
        <v>Much higher</v>
      </c>
      <c r="K82" s="2">
        <f>C82/C83</f>
        <v>0.27427427427427425</v>
      </c>
      <c r="L82" s="2">
        <f>D82/D83</f>
        <v>0.25915492957746478</v>
      </c>
      <c r="M82" s="2">
        <f>E82/E83</f>
        <v>0.27540983606557379</v>
      </c>
      <c r="N82" s="2">
        <f>F82/F83</f>
        <v>0.28908554572271389</v>
      </c>
      <c r="O82" s="2"/>
    </row>
    <row r="83" spans="1:23" x14ac:dyDescent="0.25">
      <c r="A83" t="s">
        <v>2</v>
      </c>
      <c r="C83">
        <v>999</v>
      </c>
      <c r="D83">
        <v>355</v>
      </c>
      <c r="E83">
        <v>305</v>
      </c>
      <c r="F83">
        <v>339</v>
      </c>
    </row>
    <row r="88" spans="1:23" x14ac:dyDescent="0.25">
      <c r="A88" t="s">
        <v>56</v>
      </c>
    </row>
    <row r="89" spans="1:23" x14ac:dyDescent="0.25">
      <c r="A89" t="s">
        <v>0</v>
      </c>
    </row>
    <row r="90" spans="1:23" x14ac:dyDescent="0.25">
      <c r="C90" t="s">
        <v>2</v>
      </c>
      <c r="D90" t="s">
        <v>28</v>
      </c>
    </row>
    <row r="91" spans="1:23" s="1" customFormat="1" ht="60" x14ac:dyDescent="0.25">
      <c r="C91" s="1" t="s">
        <v>43</v>
      </c>
      <c r="D91" s="1" t="s">
        <v>29</v>
      </c>
      <c r="E91" s="1" t="s">
        <v>30</v>
      </c>
      <c r="F91" s="1" t="s">
        <v>31</v>
      </c>
      <c r="G91" s="1" t="s">
        <v>32</v>
      </c>
      <c r="K91" s="1" t="str">
        <f>C91</f>
        <v>North Carolina</v>
      </c>
      <c r="L91" s="1" t="str">
        <f>D91</f>
        <v>Central Cities</v>
      </c>
      <c r="M91" s="1" t="str">
        <f>E91</f>
        <v>Urban County Suburbs</v>
      </c>
      <c r="N91" s="1" t="str">
        <f>F91</f>
        <v>Surrounding Suburban County</v>
      </c>
      <c r="O91" s="1" t="str">
        <f>G91</f>
        <v>Rural County</v>
      </c>
      <c r="S91" s="1" t="str">
        <f>K91</f>
        <v>North Carolina</v>
      </c>
      <c r="T91" s="1" t="str">
        <f>L91</f>
        <v>Central Cities</v>
      </c>
      <c r="U91" s="1" t="str">
        <f>M91</f>
        <v>Urban County Suburbs</v>
      </c>
      <c r="V91" s="1" t="str">
        <f>N91</f>
        <v>Surrounding Suburban County</v>
      </c>
      <c r="W91" s="1" t="str">
        <f>O91</f>
        <v>Rural County</v>
      </c>
    </row>
    <row r="92" spans="1:23" x14ac:dyDescent="0.25">
      <c r="A92" t="s">
        <v>45</v>
      </c>
      <c r="B92" t="s">
        <v>46</v>
      </c>
      <c r="C92">
        <v>31</v>
      </c>
      <c r="D92">
        <v>3</v>
      </c>
      <c r="E92">
        <v>9</v>
      </c>
      <c r="F92">
        <v>10</v>
      </c>
      <c r="G92">
        <v>9</v>
      </c>
      <c r="J92" t="str">
        <f>B92</f>
        <v>Much lower</v>
      </c>
      <c r="K92" s="2">
        <f>C92/C97</f>
        <v>3.1062124248496994E-2</v>
      </c>
      <c r="L92" s="2">
        <f>D92/D97</f>
        <v>1.0830324909747292E-2</v>
      </c>
      <c r="M92" s="2">
        <f>E92/E97</f>
        <v>3.5573122529644272E-2</v>
      </c>
      <c r="N92" s="2">
        <f>F92/F97</f>
        <v>3.5335689045936397E-2</v>
      </c>
      <c r="O92" s="2">
        <f>G92/G97</f>
        <v>4.8648648648648651E-2</v>
      </c>
      <c r="R92" t="s">
        <v>170</v>
      </c>
      <c r="S92" s="3">
        <f>K92+K93</f>
        <v>0.15430861723446893</v>
      </c>
      <c r="T92" s="3">
        <f>L92+L93</f>
        <v>0.10108303249097474</v>
      </c>
      <c r="U92" s="3">
        <f>M92+M93</f>
        <v>0.22529644268774701</v>
      </c>
      <c r="V92" s="3">
        <f>N92+N93</f>
        <v>0.14840989399293286</v>
      </c>
      <c r="W92" s="3">
        <f>O92+O93</f>
        <v>0.14594594594594595</v>
      </c>
    </row>
    <row r="93" spans="1:23" x14ac:dyDescent="0.25">
      <c r="B93" t="s">
        <v>47</v>
      </c>
      <c r="C93">
        <v>123</v>
      </c>
      <c r="D93">
        <v>25</v>
      </c>
      <c r="E93">
        <v>48</v>
      </c>
      <c r="F93">
        <v>32</v>
      </c>
      <c r="G93">
        <v>18</v>
      </c>
      <c r="J93" t="str">
        <f>B93</f>
        <v>Somewhat lower</v>
      </c>
      <c r="K93" s="2">
        <f>C93/C97</f>
        <v>0.12324649298597194</v>
      </c>
      <c r="L93" s="2">
        <f>D93/D97</f>
        <v>9.0252707581227443E-2</v>
      </c>
      <c r="M93" s="2">
        <f>E93/E97</f>
        <v>0.18972332015810275</v>
      </c>
      <c r="N93" s="2">
        <f>F93/F97</f>
        <v>0.11307420494699646</v>
      </c>
      <c r="O93" s="2">
        <f>G93/G97</f>
        <v>9.7297297297297303E-2</v>
      </c>
      <c r="R93" t="s">
        <v>48</v>
      </c>
      <c r="S93" s="3">
        <f>K94</f>
        <v>0.21843687374749499</v>
      </c>
      <c r="T93" s="3">
        <f>L94</f>
        <v>0.23104693140794225</v>
      </c>
      <c r="U93" s="3">
        <f>M94</f>
        <v>0.19762845849802371</v>
      </c>
      <c r="V93" s="3">
        <f>N94</f>
        <v>0.23674911660777384</v>
      </c>
      <c r="W93" s="3">
        <f>O94</f>
        <v>0.2</v>
      </c>
    </row>
    <row r="94" spans="1:23" x14ac:dyDescent="0.25">
      <c r="B94" t="s">
        <v>48</v>
      </c>
      <c r="C94">
        <v>218</v>
      </c>
      <c r="D94">
        <v>64</v>
      </c>
      <c r="E94">
        <v>50</v>
      </c>
      <c r="F94">
        <v>67</v>
      </c>
      <c r="G94">
        <v>37</v>
      </c>
      <c r="J94" t="str">
        <f>B94</f>
        <v>About the same</v>
      </c>
      <c r="K94" s="2">
        <f>C94/C97</f>
        <v>0.21843687374749499</v>
      </c>
      <c r="L94" s="2">
        <f>D94/D97</f>
        <v>0.23104693140794225</v>
      </c>
      <c r="M94" s="2">
        <f>E94/E97</f>
        <v>0.19762845849802371</v>
      </c>
      <c r="N94" s="2">
        <f>F94/F97</f>
        <v>0.23674911660777384</v>
      </c>
      <c r="O94" s="2">
        <f>G94/G97</f>
        <v>0.2</v>
      </c>
      <c r="R94" t="s">
        <v>169</v>
      </c>
      <c r="S94" s="3">
        <f>K95+K96</f>
        <v>0.62725450901803614</v>
      </c>
      <c r="T94" s="3">
        <f>L95+L96</f>
        <v>0.66787003610108298</v>
      </c>
      <c r="U94" s="3">
        <f>M95+M96</f>
        <v>0.57707509881422925</v>
      </c>
      <c r="V94" s="3">
        <f>N95+N96</f>
        <v>0.61484098939929321</v>
      </c>
      <c r="W94" s="3">
        <f>O95+O96</f>
        <v>0.65405405405405403</v>
      </c>
    </row>
    <row r="95" spans="1:23" x14ac:dyDescent="0.25">
      <c r="B95" t="s">
        <v>49</v>
      </c>
      <c r="C95">
        <v>353</v>
      </c>
      <c r="D95">
        <v>106</v>
      </c>
      <c r="E95">
        <v>80</v>
      </c>
      <c r="F95">
        <v>103</v>
      </c>
      <c r="G95">
        <v>64</v>
      </c>
      <c r="J95" t="str">
        <f>B95</f>
        <v>Somewhat higher</v>
      </c>
      <c r="K95" s="2">
        <f>C95/C97</f>
        <v>0.35370741482965934</v>
      </c>
      <c r="L95" s="2">
        <f>D95/D97</f>
        <v>0.38267148014440433</v>
      </c>
      <c r="M95" s="2">
        <f>E95/E97</f>
        <v>0.31620553359683795</v>
      </c>
      <c r="N95" s="2">
        <f>F95/F97</f>
        <v>0.36395759717314485</v>
      </c>
      <c r="O95" s="2">
        <f>G95/G97</f>
        <v>0.34594594594594597</v>
      </c>
    </row>
    <row r="96" spans="1:23" x14ac:dyDescent="0.25">
      <c r="B96" t="s">
        <v>50</v>
      </c>
      <c r="C96">
        <v>273</v>
      </c>
      <c r="D96">
        <v>79</v>
      </c>
      <c r="E96">
        <v>66</v>
      </c>
      <c r="F96">
        <v>71</v>
      </c>
      <c r="G96">
        <v>57</v>
      </c>
      <c r="J96" t="str">
        <f>B96</f>
        <v>Much higher</v>
      </c>
      <c r="K96" s="2">
        <f>C96/C97</f>
        <v>0.27354709418837675</v>
      </c>
      <c r="L96" s="2">
        <f>D96/D97</f>
        <v>0.2851985559566787</v>
      </c>
      <c r="M96" s="2">
        <f>E96/E97</f>
        <v>0.2608695652173913</v>
      </c>
      <c r="N96" s="2">
        <f>F96/F97</f>
        <v>0.25088339222614842</v>
      </c>
      <c r="O96" s="2">
        <f>G96/G97</f>
        <v>0.30810810810810813</v>
      </c>
    </row>
    <row r="97" spans="1:23" x14ac:dyDescent="0.25">
      <c r="A97" t="s">
        <v>2</v>
      </c>
      <c r="C97">
        <v>998</v>
      </c>
      <c r="D97">
        <v>277</v>
      </c>
      <c r="E97">
        <v>253</v>
      </c>
      <c r="F97">
        <v>283</v>
      </c>
      <c r="G97">
        <v>185</v>
      </c>
    </row>
    <row r="102" spans="1:23" x14ac:dyDescent="0.25">
      <c r="A102" t="s">
        <v>57</v>
      </c>
    </row>
    <row r="103" spans="1:23" x14ac:dyDescent="0.25">
      <c r="A103" t="s">
        <v>0</v>
      </c>
    </row>
    <row r="104" spans="1:23" x14ac:dyDescent="0.25">
      <c r="C104" t="s">
        <v>2</v>
      </c>
      <c r="D104" t="s">
        <v>33</v>
      </c>
    </row>
    <row r="105" spans="1:23" s="1" customFormat="1" ht="80" x14ac:dyDescent="0.25">
      <c r="C105" s="1" t="s">
        <v>43</v>
      </c>
      <c r="D105" s="1" t="s">
        <v>34</v>
      </c>
      <c r="E105" s="1" t="s">
        <v>35</v>
      </c>
      <c r="F105" s="1" t="s">
        <v>36</v>
      </c>
      <c r="K105" s="1" t="str">
        <f>C105</f>
        <v>North Carolina</v>
      </c>
      <c r="L105" s="1" t="str">
        <f>D105</f>
        <v>Most of the time</v>
      </c>
      <c r="M105" s="1" t="str">
        <f>E105</f>
        <v>Some of the time/only now and then</v>
      </c>
      <c r="N105" s="1" t="str">
        <f>F105</f>
        <v>Hardly at all/Don't know</v>
      </c>
      <c r="S105" s="1" t="str">
        <f>K105</f>
        <v>North Carolina</v>
      </c>
      <c r="T105" s="1" t="str">
        <f>L105</f>
        <v>Most of the time</v>
      </c>
      <c r="U105" s="1" t="str">
        <f>M105</f>
        <v>Some of the time/only now and then</v>
      </c>
      <c r="V105" s="1" t="str">
        <f>N105</f>
        <v>Hardly at all/Don't know</v>
      </c>
    </row>
    <row r="106" spans="1:23" x14ac:dyDescent="0.25">
      <c r="A106" t="s">
        <v>45</v>
      </c>
      <c r="B106" t="s">
        <v>46</v>
      </c>
      <c r="C106">
        <v>32</v>
      </c>
      <c r="D106">
        <v>20</v>
      </c>
      <c r="E106">
        <v>12</v>
      </c>
      <c r="F106">
        <v>0</v>
      </c>
      <c r="J106" t="str">
        <f>B106</f>
        <v>Much lower</v>
      </c>
      <c r="K106" s="2">
        <f>C106/C111</f>
        <v>3.1904287138584245E-2</v>
      </c>
      <c r="L106" s="2">
        <f>D106/D111</f>
        <v>5.2356020942408377E-2</v>
      </c>
      <c r="M106" s="2">
        <f>E106/E111</f>
        <v>2.4291497975708502E-2</v>
      </c>
      <c r="N106" s="2">
        <f>F106/F111</f>
        <v>0</v>
      </c>
      <c r="O106" s="2"/>
      <c r="R106" t="s">
        <v>170</v>
      </c>
      <c r="S106" s="3">
        <f>K106+K107</f>
        <v>0.15553339980059822</v>
      </c>
      <c r="T106" s="3">
        <f>L106+L107</f>
        <v>0.20942408376963351</v>
      </c>
      <c r="U106" s="3">
        <f>M106+M107</f>
        <v>0.13360323886639677</v>
      </c>
      <c r="V106" s="3">
        <f>N106+N107</f>
        <v>7.874015748031496E-2</v>
      </c>
      <c r="W106" s="3"/>
    </row>
    <row r="107" spans="1:23" x14ac:dyDescent="0.25">
      <c r="B107" t="s">
        <v>47</v>
      </c>
      <c r="C107">
        <v>124</v>
      </c>
      <c r="D107">
        <v>60</v>
      </c>
      <c r="E107">
        <v>54</v>
      </c>
      <c r="F107">
        <v>10</v>
      </c>
      <c r="J107" t="str">
        <f>B107</f>
        <v>Somewhat lower</v>
      </c>
      <c r="K107" s="2">
        <f>C107/C111</f>
        <v>0.12362911266201396</v>
      </c>
      <c r="L107" s="2">
        <f>D107/D111</f>
        <v>0.15706806282722513</v>
      </c>
      <c r="M107" s="2">
        <f>E107/E111</f>
        <v>0.10931174089068826</v>
      </c>
      <c r="N107" s="2">
        <f>F107/F111</f>
        <v>7.874015748031496E-2</v>
      </c>
      <c r="O107" s="2"/>
      <c r="R107" t="s">
        <v>48</v>
      </c>
      <c r="S107" s="3">
        <f>K108</f>
        <v>0.21834496510468593</v>
      </c>
      <c r="T107" s="3">
        <f>L108</f>
        <v>0.17801047120418848</v>
      </c>
      <c r="U107" s="3">
        <f>M108</f>
        <v>0.22469635627530365</v>
      </c>
      <c r="V107" s="3">
        <f>N108</f>
        <v>0.31496062992125984</v>
      </c>
      <c r="W107" s="3"/>
    </row>
    <row r="108" spans="1:23" x14ac:dyDescent="0.25">
      <c r="B108" t="s">
        <v>48</v>
      </c>
      <c r="C108">
        <v>219</v>
      </c>
      <c r="D108">
        <v>68</v>
      </c>
      <c r="E108">
        <v>111</v>
      </c>
      <c r="F108">
        <v>40</v>
      </c>
      <c r="J108" t="str">
        <f>B108</f>
        <v>About the same</v>
      </c>
      <c r="K108" s="2">
        <f>C108/C111</f>
        <v>0.21834496510468593</v>
      </c>
      <c r="L108" s="2">
        <f>D108/D111</f>
        <v>0.17801047120418848</v>
      </c>
      <c r="M108" s="2">
        <f>E108/E111</f>
        <v>0.22469635627530365</v>
      </c>
      <c r="N108" s="2">
        <f>F108/F111</f>
        <v>0.31496062992125984</v>
      </c>
      <c r="O108" s="2"/>
      <c r="R108" t="s">
        <v>169</v>
      </c>
      <c r="S108" s="3">
        <f>K109+K110</f>
        <v>0.62612163509471586</v>
      </c>
      <c r="T108" s="3">
        <f>L109+L110</f>
        <v>0.61256544502617793</v>
      </c>
      <c r="U108" s="3">
        <f>M109+M110</f>
        <v>0.6417004048582996</v>
      </c>
      <c r="V108" s="3">
        <f>N109+N110</f>
        <v>0.60629921259842523</v>
      </c>
      <c r="W108" s="3"/>
    </row>
    <row r="109" spans="1:23" x14ac:dyDescent="0.25">
      <c r="B109" t="s">
        <v>49</v>
      </c>
      <c r="C109">
        <v>353</v>
      </c>
      <c r="D109">
        <v>114</v>
      </c>
      <c r="E109">
        <v>197</v>
      </c>
      <c r="F109">
        <v>42</v>
      </c>
      <c r="J109" t="str">
        <f>B109</f>
        <v>Somewhat higher</v>
      </c>
      <c r="K109" s="2">
        <f>C109/C111</f>
        <v>0.35194416749750745</v>
      </c>
      <c r="L109" s="2">
        <f>D109/D111</f>
        <v>0.29842931937172773</v>
      </c>
      <c r="M109" s="2">
        <f>E109/E111</f>
        <v>0.39878542510121456</v>
      </c>
      <c r="N109" s="2">
        <f>F109/F111</f>
        <v>0.33070866141732286</v>
      </c>
      <c r="O109" s="2"/>
    </row>
    <row r="110" spans="1:23" x14ac:dyDescent="0.25">
      <c r="B110" t="s">
        <v>50</v>
      </c>
      <c r="C110">
        <v>275</v>
      </c>
      <c r="D110">
        <v>120</v>
      </c>
      <c r="E110">
        <v>120</v>
      </c>
      <c r="F110">
        <v>35</v>
      </c>
      <c r="J110" t="str">
        <f>B110</f>
        <v>Much higher</v>
      </c>
      <c r="K110" s="2">
        <f>C110/C111</f>
        <v>0.2741774675972084</v>
      </c>
      <c r="L110" s="2">
        <f>D110/D111</f>
        <v>0.31413612565445026</v>
      </c>
      <c r="M110" s="2">
        <f>E110/E111</f>
        <v>0.24291497975708501</v>
      </c>
      <c r="N110" s="2">
        <f>F110/F111</f>
        <v>0.27559055118110237</v>
      </c>
      <c r="O110" s="2"/>
    </row>
    <row r="111" spans="1:23" x14ac:dyDescent="0.25">
      <c r="A111" t="s">
        <v>2</v>
      </c>
      <c r="C111">
        <v>1003</v>
      </c>
      <c r="D111">
        <v>382</v>
      </c>
      <c r="E111">
        <v>494</v>
      </c>
      <c r="F111">
        <v>127</v>
      </c>
    </row>
    <row r="116" spans="1:23" x14ac:dyDescent="0.25">
      <c r="A116" t="s">
        <v>58</v>
      </c>
    </row>
    <row r="117" spans="1:23" x14ac:dyDescent="0.25">
      <c r="A117" t="s">
        <v>0</v>
      </c>
    </row>
    <row r="118" spans="1:23" x14ac:dyDescent="0.25">
      <c r="C118" t="s">
        <v>2</v>
      </c>
      <c r="D118" t="s">
        <v>37</v>
      </c>
    </row>
    <row r="119" spans="1:23" s="1" customFormat="1" ht="40" x14ac:dyDescent="0.25">
      <c r="C119" s="1" t="s">
        <v>43</v>
      </c>
      <c r="D119" s="1" t="s">
        <v>38</v>
      </c>
      <c r="E119" s="1" t="s">
        <v>39</v>
      </c>
      <c r="F119" s="1" t="s">
        <v>40</v>
      </c>
      <c r="G119" s="1" t="s">
        <v>41</v>
      </c>
      <c r="K119" s="1" t="str">
        <f>C119</f>
        <v>North Carolina</v>
      </c>
      <c r="L119" s="1" t="str">
        <f>D119</f>
        <v>Donald Trump</v>
      </c>
      <c r="M119" s="1" t="str">
        <f>E119</f>
        <v>Kamala Harris</v>
      </c>
      <c r="N119" s="1" t="str">
        <f>F119</f>
        <v>Third Parties</v>
      </c>
      <c r="O119" s="1" t="str">
        <f>G119</f>
        <v>Did not vote for President</v>
      </c>
      <c r="S119" s="1" t="str">
        <f>K119</f>
        <v>North Carolina</v>
      </c>
      <c r="T119" s="1" t="str">
        <f>L119</f>
        <v>Donald Trump</v>
      </c>
      <c r="U119" s="1" t="str">
        <f>M119</f>
        <v>Kamala Harris</v>
      </c>
      <c r="V119" s="1" t="str">
        <f>N119</f>
        <v>Third Parties</v>
      </c>
      <c r="W119" s="1" t="str">
        <f>O119</f>
        <v>Did not vote for President</v>
      </c>
    </row>
    <row r="120" spans="1:23" x14ac:dyDescent="0.25">
      <c r="A120" t="s">
        <v>45</v>
      </c>
      <c r="B120" t="s">
        <v>46</v>
      </c>
      <c r="C120">
        <v>32</v>
      </c>
      <c r="D120">
        <v>19</v>
      </c>
      <c r="E120">
        <v>4</v>
      </c>
      <c r="F120">
        <v>0</v>
      </c>
      <c r="G120">
        <v>9</v>
      </c>
      <c r="J120" t="str">
        <f>B120</f>
        <v>Much lower</v>
      </c>
      <c r="K120" s="2">
        <f>C120/C125</f>
        <v>3.1968031968031968E-2</v>
      </c>
      <c r="L120" s="2">
        <f>D120/D125</f>
        <v>5.0131926121372031E-2</v>
      </c>
      <c r="M120" s="2">
        <f>E120/E125</f>
        <v>1.1111111111111112E-2</v>
      </c>
      <c r="N120" s="2">
        <f>F120/F125</f>
        <v>0</v>
      </c>
      <c r="O120" s="2">
        <f>G120/G125</f>
        <v>3.5019455252918288E-2</v>
      </c>
      <c r="R120" t="s">
        <v>170</v>
      </c>
      <c r="S120" s="3">
        <f>K120+K121</f>
        <v>0.15584415584415584</v>
      </c>
      <c r="T120" s="3">
        <f>L120+L121</f>
        <v>0.31926121372031663</v>
      </c>
      <c r="U120" s="3">
        <f>M120+M121</f>
        <v>4.1666666666666664E-2</v>
      </c>
      <c r="V120" s="3">
        <f>N120+N121</f>
        <v>0</v>
      </c>
      <c r="W120" s="3">
        <f>O120+O121</f>
        <v>7.7821011673151752E-2</v>
      </c>
    </row>
    <row r="121" spans="1:23" x14ac:dyDescent="0.25">
      <c r="B121" t="s">
        <v>47</v>
      </c>
      <c r="C121">
        <v>124</v>
      </c>
      <c r="D121">
        <v>102</v>
      </c>
      <c r="E121">
        <v>11</v>
      </c>
      <c r="F121">
        <v>0</v>
      </c>
      <c r="G121">
        <v>11</v>
      </c>
      <c r="J121" t="str">
        <f>B121</f>
        <v>Somewhat lower</v>
      </c>
      <c r="K121" s="2">
        <f>C121/C125</f>
        <v>0.12387612387612387</v>
      </c>
      <c r="L121" s="2">
        <f>D121/D125</f>
        <v>0.26912928759894461</v>
      </c>
      <c r="M121" s="2">
        <f>E121/E125</f>
        <v>3.0555555555555555E-2</v>
      </c>
      <c r="N121" s="2">
        <f>F121/F125</f>
        <v>0</v>
      </c>
      <c r="O121" s="2">
        <f>G121/G125</f>
        <v>4.2801556420233464E-2</v>
      </c>
      <c r="R121" t="s">
        <v>48</v>
      </c>
      <c r="S121" s="3">
        <f>K122</f>
        <v>0.21878121878121878</v>
      </c>
      <c r="T121" s="3">
        <f>L122</f>
        <v>0.30606860158311344</v>
      </c>
      <c r="U121" s="3">
        <f>M122</f>
        <v>8.611111111111111E-2</v>
      </c>
      <c r="V121" s="3">
        <f>N122</f>
        <v>0.2</v>
      </c>
      <c r="W121" s="3">
        <f>O122</f>
        <v>0.27626459143968873</v>
      </c>
    </row>
    <row r="122" spans="1:23" x14ac:dyDescent="0.25">
      <c r="B122" t="s">
        <v>48</v>
      </c>
      <c r="C122">
        <v>219</v>
      </c>
      <c r="D122">
        <v>116</v>
      </c>
      <c r="E122">
        <v>31</v>
      </c>
      <c r="F122">
        <v>1</v>
      </c>
      <c r="G122">
        <v>71</v>
      </c>
      <c r="J122" t="str">
        <f>B122</f>
        <v>About the same</v>
      </c>
      <c r="K122" s="2">
        <f>C122/C125</f>
        <v>0.21878121878121878</v>
      </c>
      <c r="L122" s="2">
        <f>D122/D125</f>
        <v>0.30606860158311344</v>
      </c>
      <c r="M122" s="2">
        <f>E122/E125</f>
        <v>8.611111111111111E-2</v>
      </c>
      <c r="N122" s="2">
        <f>F122/F125</f>
        <v>0.2</v>
      </c>
      <c r="O122" s="2">
        <f>G122/G125</f>
        <v>0.27626459143968873</v>
      </c>
      <c r="R122" t="s">
        <v>169</v>
      </c>
      <c r="S122" s="3">
        <f>K123+K124</f>
        <v>0.6253746253746254</v>
      </c>
      <c r="T122" s="3">
        <f>L123+L124</f>
        <v>0.37467018469656987</v>
      </c>
      <c r="U122" s="3">
        <f>M123+M124</f>
        <v>0.87222222222222223</v>
      </c>
      <c r="V122" s="3">
        <f>N123+N124</f>
        <v>0.8</v>
      </c>
      <c r="W122" s="3">
        <f>O123+O124</f>
        <v>0.64591439688715946</v>
      </c>
    </row>
    <row r="123" spans="1:23" x14ac:dyDescent="0.25">
      <c r="B123" t="s">
        <v>49</v>
      </c>
      <c r="C123">
        <v>352</v>
      </c>
      <c r="D123">
        <v>110</v>
      </c>
      <c r="E123">
        <v>145</v>
      </c>
      <c r="F123">
        <v>0</v>
      </c>
      <c r="G123">
        <v>97</v>
      </c>
      <c r="J123" t="str">
        <f>B123</f>
        <v>Somewhat higher</v>
      </c>
      <c r="K123" s="2">
        <f>C123/C125</f>
        <v>0.35164835164835168</v>
      </c>
      <c r="L123" s="2">
        <f>D123/D125</f>
        <v>0.29023746701846964</v>
      </c>
      <c r="M123" s="2">
        <f>E123/E125</f>
        <v>0.40277777777777779</v>
      </c>
      <c r="N123" s="2">
        <f>F123/F125</f>
        <v>0</v>
      </c>
      <c r="O123" s="2">
        <f>G123/G125</f>
        <v>0.37743190661478598</v>
      </c>
    </row>
    <row r="124" spans="1:23" x14ac:dyDescent="0.25">
      <c r="B124" t="s">
        <v>50</v>
      </c>
      <c r="C124">
        <v>274</v>
      </c>
      <c r="D124">
        <v>32</v>
      </c>
      <c r="E124">
        <v>169</v>
      </c>
      <c r="F124">
        <v>4</v>
      </c>
      <c r="G124">
        <v>69</v>
      </c>
      <c r="J124" t="str">
        <f>B124</f>
        <v>Much higher</v>
      </c>
      <c r="K124" s="2">
        <f>C124/C125</f>
        <v>0.27372627372627373</v>
      </c>
      <c r="L124" s="2">
        <f>D124/D125</f>
        <v>8.4432717678100261E-2</v>
      </c>
      <c r="M124" s="2">
        <f>E124/E125</f>
        <v>0.46944444444444444</v>
      </c>
      <c r="N124" s="2">
        <f>F124/F125</f>
        <v>0.8</v>
      </c>
      <c r="O124" s="2">
        <f>G124/G125</f>
        <v>0.26848249027237353</v>
      </c>
    </row>
    <row r="125" spans="1:23" x14ac:dyDescent="0.25">
      <c r="A125" t="s">
        <v>2</v>
      </c>
      <c r="C125">
        <v>1001</v>
      </c>
      <c r="D125">
        <v>379</v>
      </c>
      <c r="E125">
        <v>360</v>
      </c>
      <c r="F125">
        <v>5</v>
      </c>
      <c r="G125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1D49-D259-DB42-8165-262383818962}">
  <dimension ref="A1:W116"/>
  <sheetViews>
    <sheetView workbookViewId="0">
      <selection activeCell="A2" sqref="A2"/>
    </sheetView>
  </sheetViews>
  <sheetFormatPr baseColWidth="10" defaultRowHeight="19" x14ac:dyDescent="0.25"/>
  <cols>
    <col min="2" max="2" width="23" customWidth="1"/>
    <col min="10" max="10" width="23" customWidth="1"/>
    <col min="18" max="18" width="24" customWidth="1"/>
  </cols>
  <sheetData>
    <row r="1" spans="1:23" x14ac:dyDescent="0.25">
      <c r="A1" t="s">
        <v>182</v>
      </c>
    </row>
    <row r="4" spans="1:23" x14ac:dyDescent="0.25">
      <c r="A4" t="s">
        <v>59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60</v>
      </c>
      <c r="B8" t="s">
        <v>61</v>
      </c>
      <c r="C8">
        <v>135</v>
      </c>
      <c r="D8">
        <v>29</v>
      </c>
      <c r="E8">
        <v>50</v>
      </c>
      <c r="F8">
        <v>51</v>
      </c>
      <c r="G8">
        <v>5</v>
      </c>
      <c r="J8" t="s">
        <v>61</v>
      </c>
      <c r="K8" s="2">
        <f>C8/C12</f>
        <v>0.13540621865596791</v>
      </c>
      <c r="L8" s="2">
        <f>D8/D12</f>
        <v>9.0062111801242239E-2</v>
      </c>
      <c r="M8" s="2">
        <f>E8/E12</f>
        <v>0.1557632398753894</v>
      </c>
      <c r="N8" s="2">
        <f>F8/F12</f>
        <v>0.17525773195876287</v>
      </c>
      <c r="O8" s="2">
        <f>G8/G12</f>
        <v>7.9365079365079361E-2</v>
      </c>
      <c r="R8" t="s">
        <v>100</v>
      </c>
      <c r="S8" s="3">
        <f>K8+K9</f>
        <v>0.46439317953861586</v>
      </c>
      <c r="T8" s="3">
        <f>L8+L9</f>
        <v>0.37888198757763975</v>
      </c>
      <c r="U8" s="3">
        <f>M8+M9</f>
        <v>0.47975077881619932</v>
      </c>
      <c r="V8" s="3">
        <f>N8+N9</f>
        <v>0.5532646048109966</v>
      </c>
      <c r="W8" s="3">
        <f>O8+O9</f>
        <v>0.41269841269841268</v>
      </c>
    </row>
    <row r="9" spans="1:23" x14ac:dyDescent="0.25">
      <c r="B9" t="s">
        <v>62</v>
      </c>
      <c r="C9">
        <v>328</v>
      </c>
      <c r="D9">
        <v>93</v>
      </c>
      <c r="E9">
        <v>104</v>
      </c>
      <c r="F9">
        <v>110</v>
      </c>
      <c r="G9">
        <v>21</v>
      </c>
      <c r="J9" t="s">
        <v>62</v>
      </c>
      <c r="K9" s="2">
        <f>C9/C12</f>
        <v>0.32898696088264795</v>
      </c>
      <c r="L9" s="2">
        <f>D9/D12</f>
        <v>0.28881987577639751</v>
      </c>
      <c r="M9" s="2">
        <f>E9/E12</f>
        <v>0.32398753894080995</v>
      </c>
      <c r="N9" s="2">
        <f>F9/F12</f>
        <v>0.37800687285223367</v>
      </c>
      <c r="O9" s="2">
        <f>G9/G12</f>
        <v>0.33333333333333331</v>
      </c>
      <c r="R9" t="s">
        <v>101</v>
      </c>
      <c r="S9" s="3">
        <f>K10+K11</f>
        <v>0.53560682046138419</v>
      </c>
      <c r="T9" s="3">
        <f>L10+L11</f>
        <v>0.6211180124223602</v>
      </c>
      <c r="U9" s="3">
        <f>M10+M11</f>
        <v>0.52024922118380057</v>
      </c>
      <c r="V9" s="3">
        <f>N10+N11</f>
        <v>0.44673539518900346</v>
      </c>
      <c r="W9" s="3">
        <f>O10+O11</f>
        <v>0.58730158730158721</v>
      </c>
    </row>
    <row r="10" spans="1:23" x14ac:dyDescent="0.25">
      <c r="B10" t="s">
        <v>63</v>
      </c>
      <c r="C10">
        <v>389</v>
      </c>
      <c r="D10">
        <v>149</v>
      </c>
      <c r="E10">
        <v>120</v>
      </c>
      <c r="F10">
        <v>95</v>
      </c>
      <c r="G10">
        <v>25</v>
      </c>
      <c r="J10" t="s">
        <v>63</v>
      </c>
      <c r="K10" s="2">
        <f>C10/C12</f>
        <v>0.3901705115346038</v>
      </c>
      <c r="L10" s="2">
        <f>D10/D12</f>
        <v>0.46273291925465837</v>
      </c>
      <c r="M10" s="2">
        <f>E10/E12</f>
        <v>0.37383177570093457</v>
      </c>
      <c r="N10" s="2">
        <f>F10/F12</f>
        <v>0.32646048109965636</v>
      </c>
      <c r="O10" s="2">
        <f>G10/G12</f>
        <v>0.3968253968253968</v>
      </c>
    </row>
    <row r="11" spans="1:23" x14ac:dyDescent="0.25">
      <c r="B11" t="s">
        <v>64</v>
      </c>
      <c r="C11">
        <v>145</v>
      </c>
      <c r="D11">
        <v>51</v>
      </c>
      <c r="E11">
        <v>47</v>
      </c>
      <c r="F11">
        <v>35</v>
      </c>
      <c r="G11">
        <v>12</v>
      </c>
      <c r="J11" t="s">
        <v>64</v>
      </c>
      <c r="K11" s="2">
        <f>C11/C12</f>
        <v>0.14543630892678033</v>
      </c>
      <c r="L11" s="2">
        <f>D11/D12</f>
        <v>0.15838509316770186</v>
      </c>
      <c r="M11" s="2">
        <f>E11/E12</f>
        <v>0.14641744548286603</v>
      </c>
      <c r="N11" s="2">
        <f>F11/F12</f>
        <v>0.12027491408934708</v>
      </c>
      <c r="O11" s="2">
        <f>G11/G12</f>
        <v>0.19047619047619047</v>
      </c>
    </row>
    <row r="12" spans="1:23" x14ac:dyDescent="0.25">
      <c r="A12" t="s">
        <v>2</v>
      </c>
      <c r="C12">
        <v>997</v>
      </c>
      <c r="D12">
        <v>322</v>
      </c>
      <c r="E12">
        <v>321</v>
      </c>
      <c r="F12">
        <v>291</v>
      </c>
      <c r="G12">
        <v>63</v>
      </c>
    </row>
    <row r="17" spans="1:22" x14ac:dyDescent="0.25">
      <c r="A17" t="s">
        <v>65</v>
      </c>
    </row>
    <row r="18" spans="1:22" x14ac:dyDescent="0.25">
      <c r="A18" t="s">
        <v>0</v>
      </c>
    </row>
    <row r="19" spans="1:22" x14ac:dyDescent="0.25">
      <c r="C19" t="s">
        <v>2</v>
      </c>
      <c r="D19" t="s">
        <v>8</v>
      </c>
    </row>
    <row r="20" spans="1:22" s="1" customFormat="1" ht="40" x14ac:dyDescent="0.25">
      <c r="C20" s="1" t="s">
        <v>43</v>
      </c>
      <c r="D20" s="1" t="s">
        <v>9</v>
      </c>
      <c r="E20" s="1" t="s">
        <v>10</v>
      </c>
      <c r="F20" s="1" t="s">
        <v>11</v>
      </c>
      <c r="G20" s="1" t="s">
        <v>12</v>
      </c>
      <c r="K20" s="1" t="str">
        <f t="shared" ref="K20:N20" si="0">C20</f>
        <v>North Carolina</v>
      </c>
      <c r="L20" s="1" t="str">
        <f t="shared" si="0"/>
        <v>Liberal (+ very)</v>
      </c>
      <c r="M20" s="1" t="str">
        <f t="shared" si="0"/>
        <v>Moderate</v>
      </c>
      <c r="N20" s="1" t="str">
        <f t="shared" si="0"/>
        <v>Conservative (+ very)</v>
      </c>
      <c r="S20" s="1" t="str">
        <f>K20</f>
        <v>North Carolina</v>
      </c>
      <c r="T20" s="1" t="str">
        <f>L20</f>
        <v>Liberal (+ very)</v>
      </c>
      <c r="U20" s="1" t="str">
        <f>M20</f>
        <v>Moderate</v>
      </c>
      <c r="V20" s="1" t="str">
        <f>N20</f>
        <v>Conservative (+ very)</v>
      </c>
    </row>
    <row r="21" spans="1:22" x14ac:dyDescent="0.25">
      <c r="A21" t="s">
        <v>60</v>
      </c>
      <c r="B21" t="s">
        <v>61</v>
      </c>
      <c r="C21">
        <v>136</v>
      </c>
      <c r="D21">
        <v>34</v>
      </c>
      <c r="E21">
        <v>37</v>
      </c>
      <c r="F21">
        <v>62</v>
      </c>
      <c r="G21">
        <v>3</v>
      </c>
      <c r="J21" t="s">
        <v>61</v>
      </c>
      <c r="K21" s="2">
        <f t="shared" ref="K21:N21" si="1">C21/C25</f>
        <v>0.13600000000000001</v>
      </c>
      <c r="L21" s="2">
        <f t="shared" si="1"/>
        <v>0.13877551020408163</v>
      </c>
      <c r="M21" s="2">
        <f t="shared" si="1"/>
        <v>0.10818713450292397</v>
      </c>
      <c r="N21" s="2">
        <f t="shared" si="1"/>
        <v>0.18452380952380953</v>
      </c>
      <c r="R21" t="s">
        <v>100</v>
      </c>
      <c r="S21" s="3">
        <f>K21+K22</f>
        <v>0.46400000000000002</v>
      </c>
      <c r="T21" s="3">
        <f>L21+L22</f>
        <v>0.37142857142857144</v>
      </c>
      <c r="U21" s="3">
        <f>M21+M22</f>
        <v>0.45321637426900585</v>
      </c>
      <c r="V21" s="3">
        <f>N21+N22</f>
        <v>0.5892857142857143</v>
      </c>
    </row>
    <row r="22" spans="1:22" x14ac:dyDescent="0.25">
      <c r="B22" t="s">
        <v>62</v>
      </c>
      <c r="C22">
        <v>328</v>
      </c>
      <c r="D22">
        <v>57</v>
      </c>
      <c r="E22">
        <v>118</v>
      </c>
      <c r="F22">
        <v>136</v>
      </c>
      <c r="G22">
        <v>17</v>
      </c>
      <c r="J22" t="s">
        <v>62</v>
      </c>
      <c r="K22" s="2">
        <f t="shared" ref="K22:N22" si="2">C22/C25</f>
        <v>0.32800000000000001</v>
      </c>
      <c r="L22" s="2">
        <f t="shared" si="2"/>
        <v>0.23265306122448978</v>
      </c>
      <c r="M22" s="2">
        <f t="shared" si="2"/>
        <v>0.34502923976608185</v>
      </c>
      <c r="N22" s="2">
        <f t="shared" si="2"/>
        <v>0.40476190476190477</v>
      </c>
      <c r="R22" t="s">
        <v>101</v>
      </c>
      <c r="S22" s="3">
        <f>K23+K24</f>
        <v>0.53600000000000003</v>
      </c>
      <c r="T22" s="3">
        <f>L23+L24</f>
        <v>0.62857142857142856</v>
      </c>
      <c r="U22" s="3">
        <f>M23+M24</f>
        <v>0.54678362573099415</v>
      </c>
      <c r="V22" s="3">
        <f>N23+N24</f>
        <v>0.4107142857142857</v>
      </c>
    </row>
    <row r="23" spans="1:22" x14ac:dyDescent="0.25">
      <c r="B23" t="s">
        <v>63</v>
      </c>
      <c r="C23">
        <v>389</v>
      </c>
      <c r="D23">
        <v>115</v>
      </c>
      <c r="E23">
        <v>138</v>
      </c>
      <c r="F23">
        <v>97</v>
      </c>
      <c r="G23">
        <v>39</v>
      </c>
      <c r="J23" t="s">
        <v>63</v>
      </c>
      <c r="K23" s="2">
        <f t="shared" ref="K23:N23" si="3">C23/C25</f>
        <v>0.38900000000000001</v>
      </c>
      <c r="L23" s="2">
        <f t="shared" si="3"/>
        <v>0.46938775510204084</v>
      </c>
      <c r="M23" s="2">
        <f t="shared" si="3"/>
        <v>0.40350877192982454</v>
      </c>
      <c r="N23" s="2">
        <f t="shared" si="3"/>
        <v>0.28869047619047616</v>
      </c>
    </row>
    <row r="24" spans="1:22" x14ac:dyDescent="0.25">
      <c r="B24" t="s">
        <v>64</v>
      </c>
      <c r="C24">
        <v>147</v>
      </c>
      <c r="D24">
        <v>39</v>
      </c>
      <c r="E24">
        <v>49</v>
      </c>
      <c r="F24">
        <v>41</v>
      </c>
      <c r="G24">
        <v>18</v>
      </c>
      <c r="J24" t="s">
        <v>64</v>
      </c>
      <c r="K24" s="2">
        <f t="shared" ref="K24:N24" si="4">C24/C25</f>
        <v>0.14699999999999999</v>
      </c>
      <c r="L24" s="2">
        <f t="shared" si="4"/>
        <v>0.15918367346938775</v>
      </c>
      <c r="M24" s="2">
        <f t="shared" si="4"/>
        <v>0.14327485380116958</v>
      </c>
      <c r="N24" s="2">
        <f t="shared" si="4"/>
        <v>0.12202380952380952</v>
      </c>
    </row>
    <row r="25" spans="1:22" x14ac:dyDescent="0.25">
      <c r="A25" t="s">
        <v>2</v>
      </c>
      <c r="C25">
        <v>1000</v>
      </c>
      <c r="D25">
        <v>245</v>
      </c>
      <c r="E25">
        <v>342</v>
      </c>
      <c r="F25">
        <v>336</v>
      </c>
      <c r="G25">
        <v>77</v>
      </c>
    </row>
    <row r="30" spans="1:22" x14ac:dyDescent="0.25">
      <c r="A30" t="s">
        <v>66</v>
      </c>
    </row>
    <row r="31" spans="1:22" x14ac:dyDescent="0.25">
      <c r="A31" t="s">
        <v>0</v>
      </c>
    </row>
    <row r="32" spans="1:22" x14ac:dyDescent="0.25">
      <c r="C32" t="s">
        <v>2</v>
      </c>
      <c r="D32" t="s">
        <v>13</v>
      </c>
    </row>
    <row r="33" spans="1:23" s="1" customFormat="1" ht="40" x14ac:dyDescent="0.25">
      <c r="C33" s="1" t="s">
        <v>43</v>
      </c>
      <c r="D33" s="1" t="s">
        <v>14</v>
      </c>
      <c r="E33" s="1" t="s">
        <v>15</v>
      </c>
      <c r="F33" s="1" t="s">
        <v>16</v>
      </c>
      <c r="K33" s="1" t="str">
        <f>C33</f>
        <v>North Carolina</v>
      </c>
      <c r="L33" s="1" t="str">
        <f>D33</f>
        <v>White non-Hispanic</v>
      </c>
      <c r="M33" s="1" t="str">
        <f>E33</f>
        <v>Black non-Hispanic</v>
      </c>
      <c r="N33" s="1" t="str">
        <f>F33</f>
        <v>Hispanic/All other races</v>
      </c>
      <c r="S33" s="1" t="str">
        <f>K33</f>
        <v>North Carolina</v>
      </c>
      <c r="T33" s="1" t="str">
        <f>L33</f>
        <v>White non-Hispanic</v>
      </c>
      <c r="U33" s="1" t="str">
        <f>M33</f>
        <v>Black non-Hispanic</v>
      </c>
      <c r="V33" s="1" t="str">
        <f>N33</f>
        <v>Hispanic/All other races</v>
      </c>
    </row>
    <row r="34" spans="1:23" x14ac:dyDescent="0.25">
      <c r="A34" t="s">
        <v>60</v>
      </c>
      <c r="B34" t="s">
        <v>61</v>
      </c>
      <c r="C34">
        <v>136</v>
      </c>
      <c r="D34">
        <v>100</v>
      </c>
      <c r="E34">
        <v>16</v>
      </c>
      <c r="F34">
        <v>20</v>
      </c>
      <c r="J34" t="s">
        <v>61</v>
      </c>
      <c r="K34" s="2">
        <f>C34/C38</f>
        <v>0.13613613613613615</v>
      </c>
      <c r="L34" s="2">
        <f>D34/D38</f>
        <v>0.15797788309636651</v>
      </c>
      <c r="M34" s="2">
        <f>E34/E38</f>
        <v>8.6486486486486491E-2</v>
      </c>
      <c r="N34" s="2">
        <f>F34/F38</f>
        <v>0.11049723756906077</v>
      </c>
      <c r="O34" s="2"/>
      <c r="R34" t="s">
        <v>100</v>
      </c>
      <c r="S34" s="3">
        <f>K34+K35</f>
        <v>0.46446446446446443</v>
      </c>
      <c r="T34" s="3">
        <f>L34+L35</f>
        <v>0.4755134281200632</v>
      </c>
      <c r="U34" s="3">
        <f>M34+M35</f>
        <v>0.40540540540540543</v>
      </c>
      <c r="V34" s="3">
        <f>N34+N35</f>
        <v>0.48618784530386738</v>
      </c>
      <c r="W34" s="3"/>
    </row>
    <row r="35" spans="1:23" x14ac:dyDescent="0.25">
      <c r="B35" t="s">
        <v>62</v>
      </c>
      <c r="C35">
        <v>328</v>
      </c>
      <c r="D35">
        <v>201</v>
      </c>
      <c r="E35">
        <v>59</v>
      </c>
      <c r="F35">
        <v>68</v>
      </c>
      <c r="J35" t="s">
        <v>62</v>
      </c>
      <c r="K35" s="2">
        <f>C35/C38</f>
        <v>0.32832832832832831</v>
      </c>
      <c r="L35" s="2">
        <f>D35/D38</f>
        <v>0.31753554502369669</v>
      </c>
      <c r="M35" s="2">
        <f>E35/E38</f>
        <v>0.31891891891891894</v>
      </c>
      <c r="N35" s="2">
        <f>F35/F38</f>
        <v>0.37569060773480661</v>
      </c>
      <c r="O35" s="2"/>
      <c r="R35" t="s">
        <v>101</v>
      </c>
      <c r="S35" s="3">
        <f>K36+K37</f>
        <v>0.53553553553553557</v>
      </c>
      <c r="T35" s="3">
        <f>L36+L37</f>
        <v>0.52448657187993686</v>
      </c>
      <c r="U35" s="3">
        <f>M36+M37</f>
        <v>0.59459459459459463</v>
      </c>
      <c r="V35" s="3">
        <f>N36+N37</f>
        <v>0.51381215469613262</v>
      </c>
      <c r="W35" s="3"/>
    </row>
    <row r="36" spans="1:23" x14ac:dyDescent="0.25">
      <c r="B36" t="s">
        <v>63</v>
      </c>
      <c r="C36">
        <v>389</v>
      </c>
      <c r="D36">
        <v>244</v>
      </c>
      <c r="E36">
        <v>86</v>
      </c>
      <c r="F36">
        <v>59</v>
      </c>
      <c r="J36" t="s">
        <v>63</v>
      </c>
      <c r="K36" s="2">
        <f>C36/C38</f>
        <v>0.38938938938938938</v>
      </c>
      <c r="L36" s="2">
        <f>D36/D38</f>
        <v>0.3854660347551343</v>
      </c>
      <c r="M36" s="2">
        <f>E36/E38</f>
        <v>0.46486486486486489</v>
      </c>
      <c r="N36" s="2">
        <f>F36/F38</f>
        <v>0.32596685082872928</v>
      </c>
      <c r="O36" s="2"/>
    </row>
    <row r="37" spans="1:23" x14ac:dyDescent="0.25">
      <c r="B37" t="s">
        <v>64</v>
      </c>
      <c r="C37">
        <v>146</v>
      </c>
      <c r="D37">
        <v>88</v>
      </c>
      <c r="E37">
        <v>24</v>
      </c>
      <c r="F37">
        <v>34</v>
      </c>
      <c r="J37" t="s">
        <v>64</v>
      </c>
      <c r="K37" s="2">
        <f>C37/C38</f>
        <v>0.14614614614614616</v>
      </c>
      <c r="L37" s="2">
        <f>D37/D38</f>
        <v>0.13902053712480253</v>
      </c>
      <c r="M37" s="2">
        <f>E37/E38</f>
        <v>0.12972972972972974</v>
      </c>
      <c r="N37" s="2">
        <f>F37/F38</f>
        <v>0.18784530386740331</v>
      </c>
      <c r="O37" s="2"/>
    </row>
    <row r="38" spans="1:23" x14ac:dyDescent="0.25">
      <c r="A38" t="s">
        <v>2</v>
      </c>
      <c r="C38">
        <v>999</v>
      </c>
      <c r="D38">
        <v>633</v>
      </c>
      <c r="E38">
        <v>185</v>
      </c>
      <c r="F38">
        <v>181</v>
      </c>
    </row>
    <row r="43" spans="1:23" x14ac:dyDescent="0.25">
      <c r="A43" t="s">
        <v>67</v>
      </c>
    </row>
    <row r="44" spans="1:23" x14ac:dyDescent="0.25">
      <c r="A44" t="s">
        <v>0</v>
      </c>
    </row>
    <row r="45" spans="1:23" x14ac:dyDescent="0.25">
      <c r="C45" t="s">
        <v>2</v>
      </c>
      <c r="D45" t="s">
        <v>17</v>
      </c>
    </row>
    <row r="46" spans="1:23" s="1" customFormat="1" ht="40" x14ac:dyDescent="0.25">
      <c r="C46" s="1" t="s">
        <v>43</v>
      </c>
      <c r="D46" s="1" t="s">
        <v>18</v>
      </c>
      <c r="E46" s="1" t="s">
        <v>19</v>
      </c>
      <c r="K46" s="1" t="str">
        <f>C46</f>
        <v>North Carolina</v>
      </c>
      <c r="L46" s="1" t="str">
        <f>D46</f>
        <v>Male</v>
      </c>
      <c r="M46" s="1" t="str">
        <f>E46</f>
        <v>Female</v>
      </c>
      <c r="N46" s="1">
        <f>F46</f>
        <v>0</v>
      </c>
      <c r="S46" s="1" t="str">
        <f>K46</f>
        <v>North Carolina</v>
      </c>
      <c r="T46" s="1" t="str">
        <f>L46</f>
        <v>Male</v>
      </c>
      <c r="U46" s="1" t="str">
        <f>M46</f>
        <v>Female</v>
      </c>
    </row>
    <row r="47" spans="1:23" x14ac:dyDescent="0.25">
      <c r="A47" t="s">
        <v>60</v>
      </c>
      <c r="B47" t="s">
        <v>61</v>
      </c>
      <c r="C47">
        <v>136</v>
      </c>
      <c r="D47">
        <v>67</v>
      </c>
      <c r="E47">
        <v>69</v>
      </c>
      <c r="J47" t="s">
        <v>61</v>
      </c>
      <c r="K47" s="2">
        <f>C47/C51</f>
        <v>0.13586413586413587</v>
      </c>
      <c r="L47" s="2">
        <f>D47/D51</f>
        <v>0.13900414937759337</v>
      </c>
      <c r="M47" s="2">
        <f>E47/E51</f>
        <v>0.13294797687861271</v>
      </c>
      <c r="N47" s="2" t="e">
        <f>F47/F51</f>
        <v>#DIV/0!</v>
      </c>
      <c r="O47" s="2"/>
      <c r="R47" t="s">
        <v>100</v>
      </c>
      <c r="S47" s="3">
        <f>K47+K48</f>
        <v>0.46453546453546452</v>
      </c>
      <c r="T47" s="3">
        <f>L47+L48</f>
        <v>0.50622406639004147</v>
      </c>
      <c r="U47" s="3">
        <f>M47+M48</f>
        <v>0.4258188824662813</v>
      </c>
      <c r="V47" s="3"/>
      <c r="W47" s="3"/>
    </row>
    <row r="48" spans="1:23" x14ac:dyDescent="0.25">
      <c r="B48" t="s">
        <v>62</v>
      </c>
      <c r="C48">
        <v>329</v>
      </c>
      <c r="D48">
        <v>177</v>
      </c>
      <c r="E48">
        <v>152</v>
      </c>
      <c r="J48" t="s">
        <v>62</v>
      </c>
      <c r="K48" s="2">
        <f>C48/C51</f>
        <v>0.32867132867132864</v>
      </c>
      <c r="L48" s="2">
        <f>D48/D51</f>
        <v>0.36721991701244816</v>
      </c>
      <c r="M48" s="2">
        <f>E48/E51</f>
        <v>0.2928709055876686</v>
      </c>
      <c r="N48" s="2" t="e">
        <f>F48/F51</f>
        <v>#DIV/0!</v>
      </c>
      <c r="O48" s="2"/>
      <c r="R48" t="s">
        <v>101</v>
      </c>
      <c r="S48" s="3">
        <f>K49+K50</f>
        <v>0.53546453546453554</v>
      </c>
      <c r="T48" s="3">
        <f>L49+L50</f>
        <v>0.49377593360995853</v>
      </c>
      <c r="U48" s="3">
        <f>M49+M50</f>
        <v>0.5741811175337187</v>
      </c>
      <c r="V48" s="3"/>
      <c r="W48" s="3"/>
    </row>
    <row r="49" spans="1:23" x14ac:dyDescent="0.25">
      <c r="B49" t="s">
        <v>63</v>
      </c>
      <c r="C49">
        <v>390</v>
      </c>
      <c r="D49">
        <v>186</v>
      </c>
      <c r="E49">
        <v>204</v>
      </c>
      <c r="J49" t="s">
        <v>63</v>
      </c>
      <c r="K49" s="2">
        <f>C49/C51</f>
        <v>0.38961038961038963</v>
      </c>
      <c r="L49" s="2">
        <f>D49/D51</f>
        <v>0.38589211618257263</v>
      </c>
      <c r="M49" s="2">
        <f>E49/E51</f>
        <v>0.39306358381502893</v>
      </c>
      <c r="N49" s="2" t="e">
        <f>F49/F51</f>
        <v>#DIV/0!</v>
      </c>
      <c r="O49" s="2"/>
    </row>
    <row r="50" spans="1:23" x14ac:dyDescent="0.25">
      <c r="B50" t="s">
        <v>64</v>
      </c>
      <c r="C50">
        <v>146</v>
      </c>
      <c r="D50">
        <v>52</v>
      </c>
      <c r="E50">
        <v>94</v>
      </c>
      <c r="J50" t="s">
        <v>64</v>
      </c>
      <c r="K50" s="2">
        <f>C50/C51</f>
        <v>0.14585414585414586</v>
      </c>
      <c r="L50" s="2">
        <f>D50/D51</f>
        <v>0.1078838174273859</v>
      </c>
      <c r="M50" s="2">
        <f>E50/E51</f>
        <v>0.1811175337186898</v>
      </c>
      <c r="N50" s="2" t="e">
        <f>F50/F51</f>
        <v>#DIV/0!</v>
      </c>
      <c r="O50" s="2"/>
    </row>
    <row r="51" spans="1:23" x14ac:dyDescent="0.25">
      <c r="A51" t="s">
        <v>2</v>
      </c>
      <c r="C51">
        <v>1001</v>
      </c>
      <c r="D51">
        <v>482</v>
      </c>
      <c r="E51">
        <v>519</v>
      </c>
    </row>
    <row r="56" spans="1:23" x14ac:dyDescent="0.25">
      <c r="A56" t="s">
        <v>68</v>
      </c>
    </row>
    <row r="57" spans="1:23" x14ac:dyDescent="0.25">
      <c r="A57" t="s">
        <v>0</v>
      </c>
    </row>
    <row r="58" spans="1:23" x14ac:dyDescent="0.25">
      <c r="C58" t="s">
        <v>2</v>
      </c>
      <c r="D58" t="s">
        <v>20</v>
      </c>
    </row>
    <row r="59" spans="1:23" s="1" customFormat="1" ht="100" x14ac:dyDescent="0.25">
      <c r="C59" s="1" t="s">
        <v>43</v>
      </c>
      <c r="D59" s="1" t="s">
        <v>21</v>
      </c>
      <c r="E59" s="1" t="s">
        <v>22</v>
      </c>
      <c r="F59" s="1" t="s">
        <v>23</v>
      </c>
      <c r="K59" s="1" t="str">
        <f>C59</f>
        <v>North Carolina</v>
      </c>
      <c r="L59" s="1" t="str">
        <f>D59</f>
        <v>Silent &amp; Boomers (those born before 1965)</v>
      </c>
      <c r="M59" s="1" t="str">
        <f>E59</f>
        <v>Generation X (born 1965-1980)</v>
      </c>
      <c r="N59" s="1" t="str">
        <f>F59</f>
        <v>Millennials &amp; Generation Z (born after 1980)</v>
      </c>
      <c r="S59" s="1" t="str">
        <f>K59</f>
        <v>North Carolina</v>
      </c>
      <c r="T59" s="1" t="str">
        <f>L59</f>
        <v>Silent &amp; Boomers (those born before 1965)</v>
      </c>
      <c r="U59" s="1" t="str">
        <f>M59</f>
        <v>Generation X (born 1965-1980)</v>
      </c>
      <c r="V59" s="1" t="str">
        <f>N59</f>
        <v>Millennials &amp; Generation Z (born after 1980)</v>
      </c>
    </row>
    <row r="60" spans="1:23" x14ac:dyDescent="0.25">
      <c r="A60" t="s">
        <v>60</v>
      </c>
      <c r="B60" t="s">
        <v>61</v>
      </c>
      <c r="C60">
        <v>135</v>
      </c>
      <c r="D60">
        <v>57</v>
      </c>
      <c r="E60">
        <v>33</v>
      </c>
      <c r="F60">
        <v>45</v>
      </c>
      <c r="J60" t="s">
        <v>61</v>
      </c>
      <c r="K60" s="2">
        <f>C60/C64</f>
        <v>0.13513513513513514</v>
      </c>
      <c r="L60" s="2">
        <f>D60/D64</f>
        <v>0.18874172185430463</v>
      </c>
      <c r="M60" s="2">
        <f>E60/E64</f>
        <v>0.13750000000000001</v>
      </c>
      <c r="N60" s="2">
        <f>F60/F64</f>
        <v>9.8468271334792121E-2</v>
      </c>
      <c r="O60" s="2"/>
      <c r="R60" t="s">
        <v>100</v>
      </c>
      <c r="S60" s="3">
        <f>K60+K61</f>
        <v>0.46446446446446449</v>
      </c>
      <c r="T60" s="3">
        <f>L60+L61</f>
        <v>0.48675496688741726</v>
      </c>
      <c r="U60" s="3">
        <f>M60+M61</f>
        <v>0.49583333333333335</v>
      </c>
      <c r="V60" s="3">
        <f>N60+N61</f>
        <v>0.43326039387308535</v>
      </c>
      <c r="W60" s="3"/>
    </row>
    <row r="61" spans="1:23" x14ac:dyDescent="0.25">
      <c r="B61" t="s">
        <v>62</v>
      </c>
      <c r="C61">
        <v>329</v>
      </c>
      <c r="D61">
        <v>90</v>
      </c>
      <c r="E61">
        <v>86</v>
      </c>
      <c r="F61">
        <v>153</v>
      </c>
      <c r="J61" t="s">
        <v>62</v>
      </c>
      <c r="K61" s="2">
        <f>C61/C64</f>
        <v>0.32932932932932935</v>
      </c>
      <c r="L61" s="2">
        <f>D61/D64</f>
        <v>0.29801324503311261</v>
      </c>
      <c r="M61" s="2">
        <f>E61/E64</f>
        <v>0.35833333333333334</v>
      </c>
      <c r="N61" s="2">
        <f>F61/F64</f>
        <v>0.33479212253829321</v>
      </c>
      <c r="O61" s="2"/>
      <c r="R61" t="s">
        <v>101</v>
      </c>
      <c r="S61" s="3">
        <f>K62+K63</f>
        <v>0.53553553553553557</v>
      </c>
      <c r="T61" s="3">
        <f>L62+L63</f>
        <v>0.51324503311258274</v>
      </c>
      <c r="U61" s="3">
        <f>M62+M63</f>
        <v>0.50416666666666665</v>
      </c>
      <c r="V61" s="3">
        <f>N62+N63</f>
        <v>0.56673960612691465</v>
      </c>
      <c r="W61" s="3"/>
    </row>
    <row r="62" spans="1:23" x14ac:dyDescent="0.25">
      <c r="B62" t="s">
        <v>63</v>
      </c>
      <c r="C62">
        <v>389</v>
      </c>
      <c r="D62">
        <v>121</v>
      </c>
      <c r="E62">
        <v>90</v>
      </c>
      <c r="F62">
        <v>178</v>
      </c>
      <c r="J62" t="s">
        <v>63</v>
      </c>
      <c r="K62" s="2">
        <f>C62/C64</f>
        <v>0.38938938938938938</v>
      </c>
      <c r="L62" s="2">
        <f>D62/D64</f>
        <v>0.40066225165562913</v>
      </c>
      <c r="M62" s="2">
        <f>E62/E64</f>
        <v>0.375</v>
      </c>
      <c r="N62" s="2">
        <f>F62/F64</f>
        <v>0.38949671772428884</v>
      </c>
      <c r="O62" s="2"/>
    </row>
    <row r="63" spans="1:23" x14ac:dyDescent="0.25">
      <c r="B63" t="s">
        <v>64</v>
      </c>
      <c r="C63">
        <v>146</v>
      </c>
      <c r="D63">
        <v>34</v>
      </c>
      <c r="E63">
        <v>31</v>
      </c>
      <c r="F63">
        <v>81</v>
      </c>
      <c r="J63" t="s">
        <v>64</v>
      </c>
      <c r="K63" s="2">
        <f>C63/C64</f>
        <v>0.14614614614614616</v>
      </c>
      <c r="L63" s="2">
        <f>D63/D64</f>
        <v>0.11258278145695365</v>
      </c>
      <c r="M63" s="2">
        <f>E63/E64</f>
        <v>0.12916666666666668</v>
      </c>
      <c r="N63" s="2">
        <f>F63/F64</f>
        <v>0.17724288840262581</v>
      </c>
      <c r="O63" s="2"/>
    </row>
    <row r="64" spans="1:23" x14ac:dyDescent="0.25">
      <c r="A64" t="s">
        <v>2</v>
      </c>
      <c r="C64">
        <v>999</v>
      </c>
      <c r="D64">
        <v>302</v>
      </c>
      <c r="E64">
        <v>240</v>
      </c>
      <c r="F64">
        <v>457</v>
      </c>
    </row>
    <row r="69" spans="1:23" x14ac:dyDescent="0.25">
      <c r="A69" t="s">
        <v>69</v>
      </c>
    </row>
    <row r="70" spans="1:23" x14ac:dyDescent="0.25">
      <c r="A70" t="s">
        <v>0</v>
      </c>
    </row>
    <row r="71" spans="1:23" x14ac:dyDescent="0.25">
      <c r="C71" t="s">
        <v>2</v>
      </c>
      <c r="D71" t="s">
        <v>24</v>
      </c>
    </row>
    <row r="72" spans="1:23" s="1" customFormat="1" ht="60" x14ac:dyDescent="0.25">
      <c r="C72" s="1" t="s">
        <v>43</v>
      </c>
      <c r="D72" s="1" t="s">
        <v>25</v>
      </c>
      <c r="E72" s="1" t="s">
        <v>26</v>
      </c>
      <c r="F72" s="1" t="s">
        <v>27</v>
      </c>
      <c r="K72" s="1" t="str">
        <f>C72</f>
        <v>North Carolina</v>
      </c>
      <c r="L72" s="1" t="str">
        <f>D72</f>
        <v>No HS/HS Graduate</v>
      </c>
      <c r="M72" s="1" t="str">
        <f>E72</f>
        <v>Some college/2 year degree</v>
      </c>
      <c r="N72" s="1" t="str">
        <f>F72</f>
        <v>4 year/post-grad</v>
      </c>
      <c r="S72" s="1" t="str">
        <f>K72</f>
        <v>North Carolina</v>
      </c>
      <c r="T72" s="1" t="str">
        <f>L72</f>
        <v>No HS/HS Graduate</v>
      </c>
      <c r="U72" s="1" t="str">
        <f>M72</f>
        <v>Some college/2 year degree</v>
      </c>
      <c r="V72" s="1" t="str">
        <f>N72</f>
        <v>4 year/post-grad</v>
      </c>
    </row>
    <row r="73" spans="1:23" x14ac:dyDescent="0.25">
      <c r="A73" t="s">
        <v>60</v>
      </c>
      <c r="B73" t="s">
        <v>61</v>
      </c>
      <c r="C73">
        <v>135</v>
      </c>
      <c r="D73">
        <v>28</v>
      </c>
      <c r="E73">
        <v>40</v>
      </c>
      <c r="F73">
        <v>67</v>
      </c>
      <c r="J73" t="s">
        <v>61</v>
      </c>
      <c r="K73" s="2">
        <f>C73/C77</f>
        <v>0.13513513513513514</v>
      </c>
      <c r="L73" s="2">
        <f>D73/D77</f>
        <v>7.8651685393258425E-2</v>
      </c>
      <c r="M73" s="2">
        <f>E73/E77</f>
        <v>0.13157894736842105</v>
      </c>
      <c r="N73" s="2">
        <f>F73/F77</f>
        <v>0.19764011799410031</v>
      </c>
      <c r="O73" s="2"/>
      <c r="R73" t="s">
        <v>100</v>
      </c>
      <c r="S73" s="3">
        <f>K73+K74</f>
        <v>0.46446446446446449</v>
      </c>
      <c r="T73" s="3">
        <f>L73+L74</f>
        <v>0.3707865168539326</v>
      </c>
      <c r="U73" s="3">
        <f>M73+M74</f>
        <v>0.50657894736842102</v>
      </c>
      <c r="V73" s="3">
        <f>N73+N74</f>
        <v>0.52507374631268444</v>
      </c>
      <c r="W73" s="3"/>
    </row>
    <row r="74" spans="1:23" x14ac:dyDescent="0.25">
      <c r="B74" t="s">
        <v>62</v>
      </c>
      <c r="C74">
        <v>329</v>
      </c>
      <c r="D74">
        <v>104</v>
      </c>
      <c r="E74">
        <v>114</v>
      </c>
      <c r="F74">
        <v>111</v>
      </c>
      <c r="J74" t="s">
        <v>62</v>
      </c>
      <c r="K74" s="2">
        <f>C74/C77</f>
        <v>0.32932932932932935</v>
      </c>
      <c r="L74" s="2">
        <f>D74/D77</f>
        <v>0.29213483146067415</v>
      </c>
      <c r="M74" s="2">
        <f>E74/E77</f>
        <v>0.375</v>
      </c>
      <c r="N74" s="2">
        <f>F74/F77</f>
        <v>0.32743362831858408</v>
      </c>
      <c r="O74" s="2"/>
      <c r="R74" t="s">
        <v>101</v>
      </c>
      <c r="S74" s="3">
        <f>K75+K76</f>
        <v>0.53553553553553557</v>
      </c>
      <c r="T74" s="3">
        <f>L75+L76</f>
        <v>0.6292134831460674</v>
      </c>
      <c r="U74" s="3">
        <f>M75+M76</f>
        <v>0.49342105263157893</v>
      </c>
      <c r="V74" s="3">
        <f>N75+N76</f>
        <v>0.47492625368731561</v>
      </c>
      <c r="W74" s="3"/>
    </row>
    <row r="75" spans="1:23" x14ac:dyDescent="0.25">
      <c r="B75" t="s">
        <v>63</v>
      </c>
      <c r="C75">
        <v>389</v>
      </c>
      <c r="D75">
        <v>151</v>
      </c>
      <c r="E75">
        <v>105</v>
      </c>
      <c r="F75">
        <v>133</v>
      </c>
      <c r="J75" t="s">
        <v>63</v>
      </c>
      <c r="K75" s="2">
        <f>C75/C77</f>
        <v>0.38938938938938938</v>
      </c>
      <c r="L75" s="2">
        <f>D75/D77</f>
        <v>0.4241573033707865</v>
      </c>
      <c r="M75" s="2">
        <f>E75/E77</f>
        <v>0.34539473684210525</v>
      </c>
      <c r="N75" s="2">
        <f>F75/F77</f>
        <v>0.39233038348082594</v>
      </c>
      <c r="O75" s="2"/>
    </row>
    <row r="76" spans="1:23" x14ac:dyDescent="0.25">
      <c r="B76" t="s">
        <v>64</v>
      </c>
      <c r="C76">
        <v>146</v>
      </c>
      <c r="D76">
        <v>73</v>
      </c>
      <c r="E76">
        <v>45</v>
      </c>
      <c r="F76">
        <v>28</v>
      </c>
      <c r="J76" t="s">
        <v>64</v>
      </c>
      <c r="K76" s="2">
        <f>C76/C77</f>
        <v>0.14614614614614616</v>
      </c>
      <c r="L76" s="2">
        <f>D76/D77</f>
        <v>0.2050561797752809</v>
      </c>
      <c r="M76" s="2">
        <f>E76/E77</f>
        <v>0.14802631578947367</v>
      </c>
      <c r="N76" s="2">
        <f>F76/F77</f>
        <v>8.2595870206489674E-2</v>
      </c>
      <c r="O76" s="2"/>
    </row>
    <row r="77" spans="1:23" x14ac:dyDescent="0.25">
      <c r="A77" t="s">
        <v>2</v>
      </c>
      <c r="C77">
        <v>999</v>
      </c>
      <c r="D77">
        <v>356</v>
      </c>
      <c r="E77">
        <v>304</v>
      </c>
      <c r="F77">
        <v>339</v>
      </c>
    </row>
    <row r="82" spans="1:23" x14ac:dyDescent="0.25">
      <c r="A82" t="s">
        <v>70</v>
      </c>
    </row>
    <row r="83" spans="1:23" x14ac:dyDescent="0.25">
      <c r="A83" t="s">
        <v>0</v>
      </c>
    </row>
    <row r="84" spans="1:23" x14ac:dyDescent="0.25">
      <c r="C84" t="s">
        <v>2</v>
      </c>
      <c r="D84" t="s">
        <v>28</v>
      </c>
    </row>
    <row r="85" spans="1:23" s="1" customFormat="1" ht="60" x14ac:dyDescent="0.25">
      <c r="C85" s="1" t="s">
        <v>43</v>
      </c>
      <c r="D85" s="1" t="s">
        <v>29</v>
      </c>
      <c r="E85" s="1" t="s">
        <v>30</v>
      </c>
      <c r="F85" s="1" t="s">
        <v>31</v>
      </c>
      <c r="G85" s="1" t="s">
        <v>32</v>
      </c>
      <c r="K85" s="1" t="str">
        <f>C85</f>
        <v>North Carolina</v>
      </c>
      <c r="L85" s="1" t="str">
        <f>D85</f>
        <v>Central Cities</v>
      </c>
      <c r="M85" s="1" t="str">
        <f>E85</f>
        <v>Urban County Suburbs</v>
      </c>
      <c r="N85" s="1" t="str">
        <f>F85</f>
        <v>Surrounding Suburban County</v>
      </c>
      <c r="O85" s="1" t="str">
        <f>G85</f>
        <v>Rural County</v>
      </c>
      <c r="S85" s="1" t="str">
        <f>K85</f>
        <v>North Carolina</v>
      </c>
      <c r="T85" s="1" t="str">
        <f>L85</f>
        <v>Central Cities</v>
      </c>
      <c r="U85" s="1" t="str">
        <f>M85</f>
        <v>Urban County Suburbs</v>
      </c>
      <c r="V85" s="1" t="str">
        <f>N85</f>
        <v>Surrounding Suburban County</v>
      </c>
      <c r="W85" s="1" t="str">
        <f>O85</f>
        <v>Rural County</v>
      </c>
    </row>
    <row r="86" spans="1:23" x14ac:dyDescent="0.25">
      <c r="A86" t="s">
        <v>60</v>
      </c>
      <c r="B86" t="s">
        <v>61</v>
      </c>
      <c r="C86">
        <v>135</v>
      </c>
      <c r="D86">
        <v>36</v>
      </c>
      <c r="E86">
        <v>39</v>
      </c>
      <c r="F86">
        <v>36</v>
      </c>
      <c r="G86">
        <v>24</v>
      </c>
      <c r="J86" t="s">
        <v>61</v>
      </c>
      <c r="K86" s="2">
        <f>C86/C90</f>
        <v>0.13500000000000001</v>
      </c>
      <c r="L86" s="2">
        <f>D86/D90</f>
        <v>0.12903225806451613</v>
      </c>
      <c r="M86" s="2">
        <f>E86/E90</f>
        <v>0.1541501976284585</v>
      </c>
      <c r="N86" s="2">
        <f>F86/F90</f>
        <v>0.12676056338028169</v>
      </c>
      <c r="O86" s="2">
        <f>G86/G90</f>
        <v>0.13043478260869565</v>
      </c>
      <c r="R86" t="s">
        <v>100</v>
      </c>
      <c r="S86" s="3">
        <f>K86+K87</f>
        <v>0.46400000000000002</v>
      </c>
      <c r="T86" s="3">
        <f>L86+L87</f>
        <v>0.5053763440860215</v>
      </c>
      <c r="U86" s="3">
        <f>M86+M87</f>
        <v>0.51383399209486158</v>
      </c>
      <c r="V86" s="3">
        <f>N86+N87</f>
        <v>0.41901408450704225</v>
      </c>
      <c r="W86" s="3">
        <f>O86+O87</f>
        <v>0.40217391304347827</v>
      </c>
    </row>
    <row r="87" spans="1:23" x14ac:dyDescent="0.25">
      <c r="B87" t="s">
        <v>62</v>
      </c>
      <c r="C87">
        <v>329</v>
      </c>
      <c r="D87">
        <v>105</v>
      </c>
      <c r="E87">
        <v>91</v>
      </c>
      <c r="F87">
        <v>83</v>
      </c>
      <c r="G87">
        <v>50</v>
      </c>
      <c r="J87" t="s">
        <v>62</v>
      </c>
      <c r="K87" s="2">
        <f>C87/C90</f>
        <v>0.32900000000000001</v>
      </c>
      <c r="L87" s="2">
        <f>D87/D90</f>
        <v>0.37634408602150538</v>
      </c>
      <c r="M87" s="2">
        <f>E87/E90</f>
        <v>0.35968379446640314</v>
      </c>
      <c r="N87" s="2">
        <f>F87/F90</f>
        <v>0.29225352112676056</v>
      </c>
      <c r="O87" s="2">
        <f>G87/G90</f>
        <v>0.27173913043478259</v>
      </c>
      <c r="R87" t="s">
        <v>101</v>
      </c>
      <c r="S87" s="3">
        <f>K88+K89</f>
        <v>0.53600000000000003</v>
      </c>
      <c r="T87" s="3">
        <f>L88+L89</f>
        <v>0.4946236559139785</v>
      </c>
      <c r="U87" s="3">
        <f>M88+M89</f>
        <v>0.48616600790513836</v>
      </c>
      <c r="V87" s="3">
        <f>N88+N89</f>
        <v>0.58098591549295775</v>
      </c>
      <c r="W87" s="3">
        <f>O88+O89</f>
        <v>0.59782608695652173</v>
      </c>
    </row>
    <row r="88" spans="1:23" x14ac:dyDescent="0.25">
      <c r="B88" t="s">
        <v>63</v>
      </c>
      <c r="C88">
        <v>390</v>
      </c>
      <c r="D88">
        <v>99</v>
      </c>
      <c r="E88">
        <v>99</v>
      </c>
      <c r="F88">
        <v>109</v>
      </c>
      <c r="G88">
        <v>83</v>
      </c>
      <c r="J88" t="s">
        <v>63</v>
      </c>
      <c r="K88" s="2">
        <f>C88/C90</f>
        <v>0.39</v>
      </c>
      <c r="L88" s="2">
        <f>D88/D90</f>
        <v>0.35483870967741937</v>
      </c>
      <c r="M88" s="2">
        <f>E88/E90</f>
        <v>0.39130434782608697</v>
      </c>
      <c r="N88" s="2">
        <f>F88/F90</f>
        <v>0.38380281690140844</v>
      </c>
      <c r="O88" s="2">
        <f>G88/G90</f>
        <v>0.45108695652173914</v>
      </c>
    </row>
    <row r="89" spans="1:23" x14ac:dyDescent="0.25">
      <c r="B89" t="s">
        <v>64</v>
      </c>
      <c r="C89">
        <v>146</v>
      </c>
      <c r="D89">
        <v>39</v>
      </c>
      <c r="E89">
        <v>24</v>
      </c>
      <c r="F89">
        <v>56</v>
      </c>
      <c r="G89">
        <v>27</v>
      </c>
      <c r="J89" t="s">
        <v>64</v>
      </c>
      <c r="K89" s="2">
        <f>C89/C90</f>
        <v>0.14599999999999999</v>
      </c>
      <c r="L89" s="2">
        <f>D89/D90</f>
        <v>0.13978494623655913</v>
      </c>
      <c r="M89" s="2">
        <f>E89/E90</f>
        <v>9.4861660079051377E-2</v>
      </c>
      <c r="N89" s="2">
        <f>F89/F90</f>
        <v>0.19718309859154928</v>
      </c>
      <c r="O89" s="2">
        <f>G89/G90</f>
        <v>0.14673913043478262</v>
      </c>
    </row>
    <row r="90" spans="1:23" x14ac:dyDescent="0.25">
      <c r="A90" t="s">
        <v>2</v>
      </c>
      <c r="C90">
        <v>1000</v>
      </c>
      <c r="D90">
        <v>279</v>
      </c>
      <c r="E90">
        <v>253</v>
      </c>
      <c r="F90">
        <v>284</v>
      </c>
      <c r="G90">
        <v>184</v>
      </c>
    </row>
    <row r="95" spans="1:23" x14ac:dyDescent="0.25">
      <c r="A95" t="s">
        <v>71</v>
      </c>
    </row>
    <row r="96" spans="1:23" x14ac:dyDescent="0.25">
      <c r="A96" t="s">
        <v>0</v>
      </c>
    </row>
    <row r="97" spans="1:23" x14ac:dyDescent="0.25">
      <c r="C97" t="s">
        <v>2</v>
      </c>
      <c r="D97" t="s">
        <v>33</v>
      </c>
    </row>
    <row r="98" spans="1:23" s="1" customFormat="1" ht="80" x14ac:dyDescent="0.25">
      <c r="C98" s="1" t="s">
        <v>43</v>
      </c>
      <c r="D98" s="1" t="s">
        <v>34</v>
      </c>
      <c r="E98" s="1" t="s">
        <v>35</v>
      </c>
      <c r="F98" s="1" t="s">
        <v>36</v>
      </c>
      <c r="K98" s="1" t="str">
        <f>C98</f>
        <v>North Carolina</v>
      </c>
      <c r="L98" s="1" t="str">
        <f>D98</f>
        <v>Most of the time</v>
      </c>
      <c r="M98" s="1" t="str">
        <f>E98</f>
        <v>Some of the time/only now and then</v>
      </c>
      <c r="N98" s="1" t="str">
        <f>F98</f>
        <v>Hardly at all/Don't know</v>
      </c>
      <c r="S98" s="1" t="str">
        <f>K98</f>
        <v>North Carolina</v>
      </c>
      <c r="T98" s="1" t="str">
        <f>L98</f>
        <v>Most of the time</v>
      </c>
      <c r="U98" s="1" t="str">
        <f>M98</f>
        <v>Some of the time/only now and then</v>
      </c>
      <c r="V98" s="1" t="str">
        <f>N98</f>
        <v>Hardly at all/Don't know</v>
      </c>
      <c r="W98" s="1">
        <f>O98</f>
        <v>0</v>
      </c>
    </row>
    <row r="99" spans="1:23" x14ac:dyDescent="0.25">
      <c r="A99" t="s">
        <v>60</v>
      </c>
      <c r="B99" t="s">
        <v>61</v>
      </c>
      <c r="C99">
        <v>136</v>
      </c>
      <c r="D99">
        <v>67</v>
      </c>
      <c r="E99">
        <v>54</v>
      </c>
      <c r="F99">
        <v>15</v>
      </c>
      <c r="J99" t="s">
        <v>61</v>
      </c>
      <c r="K99" s="2">
        <f>C99/C103</f>
        <v>0.13586413586413587</v>
      </c>
      <c r="L99" s="2">
        <f>D99/D103</f>
        <v>0.17539267015706805</v>
      </c>
      <c r="M99" s="2">
        <f>E99/E103</f>
        <v>0.10975609756097561</v>
      </c>
      <c r="N99" s="2">
        <f>F99/F103</f>
        <v>0.11811023622047244</v>
      </c>
      <c r="O99" s="2"/>
      <c r="R99" t="s">
        <v>100</v>
      </c>
      <c r="S99" s="3">
        <f>K99+K100</f>
        <v>0.46453546453546452</v>
      </c>
      <c r="T99" s="3">
        <f>L99+L100</f>
        <v>0.47120418848167539</v>
      </c>
      <c r="U99" s="3">
        <f>M99+M100</f>
        <v>0.44715447154471544</v>
      </c>
      <c r="V99" s="3">
        <f>N99+N100</f>
        <v>0.51181102362204722</v>
      </c>
      <c r="W99" s="3">
        <f>O99+O100</f>
        <v>0</v>
      </c>
    </row>
    <row r="100" spans="1:23" x14ac:dyDescent="0.25">
      <c r="B100" t="s">
        <v>62</v>
      </c>
      <c r="C100">
        <v>329</v>
      </c>
      <c r="D100">
        <v>113</v>
      </c>
      <c r="E100">
        <v>166</v>
      </c>
      <c r="F100">
        <v>50</v>
      </c>
      <c r="J100" t="s">
        <v>62</v>
      </c>
      <c r="K100" s="2">
        <f>C100/C103</f>
        <v>0.32867132867132864</v>
      </c>
      <c r="L100" s="2">
        <f>D100/D103</f>
        <v>0.29581151832460734</v>
      </c>
      <c r="M100" s="2">
        <f>E100/E103</f>
        <v>0.33739837398373984</v>
      </c>
      <c r="N100" s="2">
        <f>F100/F103</f>
        <v>0.39370078740157483</v>
      </c>
      <c r="O100" s="2"/>
      <c r="R100" t="s">
        <v>101</v>
      </c>
      <c r="S100" s="3">
        <f>K101+K102</f>
        <v>0.53546453546453554</v>
      </c>
      <c r="T100" s="3">
        <f>L101+L102</f>
        <v>0.52879581151832467</v>
      </c>
      <c r="U100" s="3">
        <f>M101+M102</f>
        <v>0.55284552845528456</v>
      </c>
      <c r="V100" s="3">
        <f>N101+N102</f>
        <v>0.48818897637795278</v>
      </c>
      <c r="W100" s="3">
        <f>O101+O102</f>
        <v>0</v>
      </c>
    </row>
    <row r="101" spans="1:23" x14ac:dyDescent="0.25">
      <c r="B101" t="s">
        <v>63</v>
      </c>
      <c r="C101">
        <v>390</v>
      </c>
      <c r="D101">
        <v>146</v>
      </c>
      <c r="E101">
        <v>205</v>
      </c>
      <c r="F101">
        <v>39</v>
      </c>
      <c r="J101" t="s">
        <v>63</v>
      </c>
      <c r="K101" s="2">
        <f>C101/C103</f>
        <v>0.38961038961038963</v>
      </c>
      <c r="L101" s="2">
        <f>D101/D103</f>
        <v>0.38219895287958117</v>
      </c>
      <c r="M101" s="2">
        <f>E101/E103</f>
        <v>0.41666666666666669</v>
      </c>
      <c r="N101" s="2">
        <f>F101/F103</f>
        <v>0.30708661417322836</v>
      </c>
      <c r="O101" s="2"/>
    </row>
    <row r="102" spans="1:23" x14ac:dyDescent="0.25">
      <c r="B102" t="s">
        <v>64</v>
      </c>
      <c r="C102">
        <v>146</v>
      </c>
      <c r="D102">
        <v>56</v>
      </c>
      <c r="E102">
        <v>67</v>
      </c>
      <c r="F102">
        <v>23</v>
      </c>
      <c r="J102" t="s">
        <v>64</v>
      </c>
      <c r="K102" s="2">
        <f>C102/C103</f>
        <v>0.14585414585414586</v>
      </c>
      <c r="L102" s="2">
        <f>D102/D103</f>
        <v>0.14659685863874344</v>
      </c>
      <c r="M102" s="2">
        <f>E102/E103</f>
        <v>0.13617886178861788</v>
      </c>
      <c r="N102" s="2">
        <f>F102/F103</f>
        <v>0.18110236220472442</v>
      </c>
      <c r="O102" s="2"/>
    </row>
    <row r="103" spans="1:23" x14ac:dyDescent="0.25">
      <c r="A103" t="s">
        <v>2</v>
      </c>
      <c r="C103">
        <v>1001</v>
      </c>
      <c r="D103">
        <v>382</v>
      </c>
      <c r="E103">
        <v>492</v>
      </c>
      <c r="F103">
        <v>127</v>
      </c>
    </row>
    <row r="108" spans="1:23" x14ac:dyDescent="0.25">
      <c r="A108" t="s">
        <v>72</v>
      </c>
    </row>
    <row r="109" spans="1:23" x14ac:dyDescent="0.25">
      <c r="A109" t="s">
        <v>0</v>
      </c>
    </row>
    <row r="110" spans="1:23" x14ac:dyDescent="0.25">
      <c r="C110" t="s">
        <v>2</v>
      </c>
      <c r="D110" t="s">
        <v>37</v>
      </c>
    </row>
    <row r="111" spans="1:23" s="1" customFormat="1" ht="60" x14ac:dyDescent="0.25">
      <c r="C111" s="1" t="s">
        <v>43</v>
      </c>
      <c r="D111" s="1" t="s">
        <v>38</v>
      </c>
      <c r="E111" s="1" t="s">
        <v>39</v>
      </c>
      <c r="F111" s="1" t="s">
        <v>40</v>
      </c>
      <c r="G111" s="1" t="s">
        <v>41</v>
      </c>
      <c r="K111" s="1" t="str">
        <f>C111</f>
        <v>North Carolina</v>
      </c>
      <c r="L111" s="1" t="str">
        <f>D111</f>
        <v>Donald Trump</v>
      </c>
      <c r="M111" s="1" t="str">
        <f>E111</f>
        <v>Kamala Harris</v>
      </c>
      <c r="N111" s="1" t="str">
        <f>F111</f>
        <v>Third Parties</v>
      </c>
      <c r="O111" s="1" t="str">
        <f>G111</f>
        <v>Did not vote for President</v>
      </c>
      <c r="S111" s="1" t="str">
        <f>K111</f>
        <v>North Carolina</v>
      </c>
      <c r="T111" s="1" t="str">
        <f>L111</f>
        <v>Donald Trump</v>
      </c>
      <c r="U111" s="1" t="str">
        <f>M111</f>
        <v>Kamala Harris</v>
      </c>
      <c r="V111" s="1" t="str">
        <f>N111</f>
        <v>Third Parties</v>
      </c>
      <c r="W111" s="1" t="str">
        <f>O111</f>
        <v>Did not vote for President</v>
      </c>
    </row>
    <row r="112" spans="1:23" x14ac:dyDescent="0.25">
      <c r="A112" t="s">
        <v>60</v>
      </c>
      <c r="B112" t="s">
        <v>61</v>
      </c>
      <c r="C112">
        <v>135</v>
      </c>
      <c r="D112">
        <v>75</v>
      </c>
      <c r="E112">
        <v>42</v>
      </c>
      <c r="F112">
        <v>0</v>
      </c>
      <c r="G112">
        <v>18</v>
      </c>
      <c r="J112" t="s">
        <v>61</v>
      </c>
      <c r="K112" s="2">
        <f>C112/C116</f>
        <v>0.13527054108216433</v>
      </c>
      <c r="L112" s="2">
        <f>D112/D116</f>
        <v>0.19893899204244031</v>
      </c>
      <c r="M112" s="2">
        <f>E112/E116</f>
        <v>0.11666666666666667</v>
      </c>
      <c r="N112" s="2">
        <f>F112/F116</f>
        <v>0</v>
      </c>
      <c r="O112" s="2">
        <f>G112/G116</f>
        <v>7.03125E-2</v>
      </c>
      <c r="R112" t="s">
        <v>100</v>
      </c>
      <c r="S112" s="3">
        <f>K112+K113</f>
        <v>0.46392785571142281</v>
      </c>
      <c r="T112" s="3">
        <f>L112+L113</f>
        <v>0.59681697612732099</v>
      </c>
      <c r="U112" s="3">
        <f>M112+M113</f>
        <v>0.375</v>
      </c>
      <c r="V112" s="3">
        <f>N112+N113</f>
        <v>0.8</v>
      </c>
      <c r="W112" s="3">
        <f>O112+O113</f>
        <v>0.38671875</v>
      </c>
    </row>
    <row r="113" spans="1:23" x14ac:dyDescent="0.25">
      <c r="B113" t="s">
        <v>62</v>
      </c>
      <c r="C113">
        <v>328</v>
      </c>
      <c r="D113">
        <v>150</v>
      </c>
      <c r="E113">
        <v>93</v>
      </c>
      <c r="F113">
        <v>4</v>
      </c>
      <c r="G113">
        <v>81</v>
      </c>
      <c r="J113" t="s">
        <v>62</v>
      </c>
      <c r="K113" s="2">
        <f>C113/C116</f>
        <v>0.32865731462925851</v>
      </c>
      <c r="L113" s="2">
        <f>D113/D116</f>
        <v>0.39787798408488062</v>
      </c>
      <c r="M113" s="2">
        <f>E113/E116</f>
        <v>0.25833333333333336</v>
      </c>
      <c r="N113" s="2">
        <f>F113/F116</f>
        <v>0.8</v>
      </c>
      <c r="O113" s="2">
        <f>G113/G116</f>
        <v>0.31640625</v>
      </c>
      <c r="R113" t="s">
        <v>101</v>
      </c>
      <c r="S113" s="3">
        <f>K114+K115</f>
        <v>0.53607214428857719</v>
      </c>
      <c r="T113" s="3">
        <f>L114+L115</f>
        <v>0.40318302387267907</v>
      </c>
      <c r="U113" s="3">
        <f>M114+M115</f>
        <v>0.625</v>
      </c>
      <c r="V113" s="3">
        <f>N114+N115</f>
        <v>0.2</v>
      </c>
      <c r="W113" s="3">
        <f>O114+O115</f>
        <v>0.61328125</v>
      </c>
    </row>
    <row r="114" spans="1:23" x14ac:dyDescent="0.25">
      <c r="B114" t="s">
        <v>63</v>
      </c>
      <c r="C114">
        <v>389</v>
      </c>
      <c r="D114">
        <v>115</v>
      </c>
      <c r="E114">
        <v>173</v>
      </c>
      <c r="F114">
        <v>0</v>
      </c>
      <c r="G114">
        <v>101</v>
      </c>
      <c r="J114" t="s">
        <v>63</v>
      </c>
      <c r="K114" s="2">
        <f>C114/C116</f>
        <v>0.38977955911823647</v>
      </c>
      <c r="L114" s="2">
        <f>D114/D116</f>
        <v>0.30503978779840851</v>
      </c>
      <c r="M114" s="2">
        <f>E114/E116</f>
        <v>0.48055555555555557</v>
      </c>
      <c r="N114" s="2">
        <f>F114/F116</f>
        <v>0</v>
      </c>
      <c r="O114" s="2">
        <f>G114/G116</f>
        <v>0.39453125</v>
      </c>
    </row>
    <row r="115" spans="1:23" x14ac:dyDescent="0.25">
      <c r="B115" t="s">
        <v>64</v>
      </c>
      <c r="C115">
        <v>146</v>
      </c>
      <c r="D115">
        <v>37</v>
      </c>
      <c r="E115">
        <v>52</v>
      </c>
      <c r="F115">
        <v>1</v>
      </c>
      <c r="G115">
        <v>56</v>
      </c>
      <c r="J115" t="s">
        <v>64</v>
      </c>
      <c r="K115" s="2">
        <f>C115/C116</f>
        <v>0.14629258517034069</v>
      </c>
      <c r="L115" s="2">
        <f>D115/D116</f>
        <v>9.8143236074270557E-2</v>
      </c>
      <c r="M115" s="2">
        <f>E115/E116</f>
        <v>0.14444444444444443</v>
      </c>
      <c r="N115" s="2">
        <f>F115/F116</f>
        <v>0.2</v>
      </c>
      <c r="O115" s="2">
        <f>G115/G116</f>
        <v>0.21875</v>
      </c>
    </row>
    <row r="116" spans="1:23" x14ac:dyDescent="0.25">
      <c r="A116" t="s">
        <v>2</v>
      </c>
      <c r="C116">
        <v>998</v>
      </c>
      <c r="D116">
        <v>377</v>
      </c>
      <c r="E116">
        <v>360</v>
      </c>
      <c r="F116">
        <v>5</v>
      </c>
      <c r="G116">
        <v>256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725A-C688-EA4F-9E6E-892BF424E1D1}">
  <dimension ref="A1:O107"/>
  <sheetViews>
    <sheetView workbookViewId="0">
      <selection activeCell="H14" sqref="H14"/>
    </sheetView>
  </sheetViews>
  <sheetFormatPr baseColWidth="10" defaultRowHeight="19" x14ac:dyDescent="0.25"/>
  <cols>
    <col min="4" max="7" width="12.5703125" customWidth="1"/>
    <col min="12" max="15" width="12" customWidth="1"/>
  </cols>
  <sheetData>
    <row r="1" spans="1:15" x14ac:dyDescent="0.25">
      <c r="A1" t="s">
        <v>183</v>
      </c>
    </row>
    <row r="4" spans="1:15" x14ac:dyDescent="0.25">
      <c r="A4" t="s">
        <v>73</v>
      </c>
    </row>
    <row r="5" spans="1:15" x14ac:dyDescent="0.25">
      <c r="A5" t="s">
        <v>0</v>
      </c>
    </row>
    <row r="6" spans="1:15" x14ac:dyDescent="0.25">
      <c r="C6" t="s">
        <v>2</v>
      </c>
      <c r="D6" t="s">
        <v>1</v>
      </c>
    </row>
    <row r="7" spans="1:15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</row>
    <row r="8" spans="1:15" x14ac:dyDescent="0.25">
      <c r="A8" t="s">
        <v>74</v>
      </c>
      <c r="B8" t="s">
        <v>75</v>
      </c>
      <c r="C8">
        <v>641</v>
      </c>
      <c r="D8">
        <v>252</v>
      </c>
      <c r="E8">
        <v>202</v>
      </c>
      <c r="F8">
        <v>142</v>
      </c>
      <c r="G8">
        <v>45</v>
      </c>
      <c r="J8" t="str">
        <f>B8</f>
        <v>Yes</v>
      </c>
      <c r="K8" s="2">
        <f>C8/C11</f>
        <v>0.64100000000000001</v>
      </c>
      <c r="L8" s="2">
        <f>D8/D11</f>
        <v>0.7801857585139319</v>
      </c>
      <c r="M8" s="2">
        <f>E8/E11</f>
        <v>0.62928348909657317</v>
      </c>
      <c r="N8" s="2">
        <f>F8/F11</f>
        <v>0.48464163822525597</v>
      </c>
      <c r="O8" s="2">
        <f>G8/G11</f>
        <v>0.7142857142857143</v>
      </c>
    </row>
    <row r="9" spans="1:15" x14ac:dyDescent="0.25">
      <c r="B9" t="s">
        <v>76</v>
      </c>
      <c r="C9">
        <v>321</v>
      </c>
      <c r="D9">
        <v>63</v>
      </c>
      <c r="E9">
        <v>102</v>
      </c>
      <c r="F9">
        <v>141</v>
      </c>
      <c r="G9">
        <v>15</v>
      </c>
      <c r="J9" t="str">
        <f>B9</f>
        <v>No</v>
      </c>
      <c r="K9" s="2">
        <f>C9/C11</f>
        <v>0.32100000000000001</v>
      </c>
      <c r="L9" s="2">
        <f>D9/D11</f>
        <v>0.19504643962848298</v>
      </c>
      <c r="M9" s="2">
        <f>E9/E11</f>
        <v>0.31775700934579437</v>
      </c>
      <c r="N9" s="2">
        <f>F9/F11</f>
        <v>0.48122866894197952</v>
      </c>
      <c r="O9" s="2">
        <f>G9/G11</f>
        <v>0.23809523809523808</v>
      </c>
    </row>
    <row r="10" spans="1:15" x14ac:dyDescent="0.25">
      <c r="B10" t="s">
        <v>12</v>
      </c>
      <c r="C10">
        <v>38</v>
      </c>
      <c r="D10">
        <v>8</v>
      </c>
      <c r="E10">
        <v>17</v>
      </c>
      <c r="F10">
        <v>10</v>
      </c>
      <c r="G10">
        <v>3</v>
      </c>
      <c r="J10" t="str">
        <f>B10</f>
        <v>Not sure</v>
      </c>
      <c r="K10" s="2">
        <f>C10/C11</f>
        <v>3.7999999999999999E-2</v>
      </c>
      <c r="L10" s="2">
        <f>D10/D11</f>
        <v>2.4767801857585141E-2</v>
      </c>
      <c r="M10" s="2">
        <f>E10/E11</f>
        <v>5.2959501557632398E-2</v>
      </c>
      <c r="N10" s="2">
        <f>F10/F11</f>
        <v>3.4129692832764506E-2</v>
      </c>
      <c r="O10" s="2">
        <f>G10/G11</f>
        <v>4.7619047619047616E-2</v>
      </c>
    </row>
    <row r="11" spans="1:15" x14ac:dyDescent="0.25">
      <c r="A11" t="s">
        <v>2</v>
      </c>
      <c r="C11">
        <v>1000</v>
      </c>
      <c r="D11">
        <v>323</v>
      </c>
      <c r="E11">
        <v>321</v>
      </c>
      <c r="F11">
        <v>293</v>
      </c>
      <c r="G11">
        <v>63</v>
      </c>
    </row>
    <row r="16" spans="1:15" x14ac:dyDescent="0.25">
      <c r="A16" t="s">
        <v>77</v>
      </c>
    </row>
    <row r="17" spans="1:15" x14ac:dyDescent="0.25">
      <c r="A17" t="s">
        <v>0</v>
      </c>
    </row>
    <row r="18" spans="1:15" x14ac:dyDescent="0.25">
      <c r="C18" t="s">
        <v>2</v>
      </c>
      <c r="D18" t="s">
        <v>8</v>
      </c>
    </row>
    <row r="19" spans="1:15" s="1" customFormat="1" ht="40" x14ac:dyDescent="0.25">
      <c r="C19" s="1" t="s">
        <v>43</v>
      </c>
      <c r="D19" s="1" t="s">
        <v>9</v>
      </c>
      <c r="E19" s="1" t="s">
        <v>10</v>
      </c>
      <c r="F19" s="1" t="s">
        <v>11</v>
      </c>
      <c r="G19" s="1" t="s">
        <v>12</v>
      </c>
      <c r="K19" s="1" t="str">
        <f>C19</f>
        <v>North Carolina</v>
      </c>
      <c r="L19" s="1" t="str">
        <f>D19</f>
        <v>Liberal (+ very)</v>
      </c>
      <c r="M19" s="1" t="str">
        <f>E19</f>
        <v>Moderate</v>
      </c>
      <c r="N19" s="1" t="str">
        <f>F19</f>
        <v>Conservative (+ very)</v>
      </c>
      <c r="O19" s="1" t="str">
        <f>G19</f>
        <v>Not sure</v>
      </c>
    </row>
    <row r="20" spans="1:15" x14ac:dyDescent="0.25">
      <c r="A20" t="s">
        <v>74</v>
      </c>
      <c r="B20" t="s">
        <v>75</v>
      </c>
      <c r="C20">
        <v>641</v>
      </c>
      <c r="D20">
        <v>181</v>
      </c>
      <c r="E20">
        <v>243</v>
      </c>
      <c r="F20">
        <v>155</v>
      </c>
      <c r="G20">
        <v>62</v>
      </c>
      <c r="J20" t="str">
        <f>B20</f>
        <v>Yes</v>
      </c>
      <c r="K20" s="2">
        <f>C20/C23</f>
        <v>0.64100000000000001</v>
      </c>
      <c r="L20" s="2">
        <f>D20/D23</f>
        <v>0.73877551020408161</v>
      </c>
      <c r="M20" s="2">
        <f>E20/E23</f>
        <v>0.71052631578947367</v>
      </c>
      <c r="N20" s="2">
        <f>F20/F23</f>
        <v>0.46130952380952384</v>
      </c>
      <c r="O20" s="2">
        <f>G20/G23</f>
        <v>0.80519480519480524</v>
      </c>
    </row>
    <row r="21" spans="1:15" x14ac:dyDescent="0.25">
      <c r="B21" t="s">
        <v>76</v>
      </c>
      <c r="C21">
        <v>320</v>
      </c>
      <c r="D21">
        <v>55</v>
      </c>
      <c r="E21">
        <v>86</v>
      </c>
      <c r="F21">
        <v>168</v>
      </c>
      <c r="G21">
        <v>11</v>
      </c>
      <c r="J21" t="str">
        <f>B21</f>
        <v>No</v>
      </c>
      <c r="K21" s="2">
        <f>C21/C23</f>
        <v>0.32</v>
      </c>
      <c r="L21" s="2">
        <f>D21/D23</f>
        <v>0.22448979591836735</v>
      </c>
      <c r="M21" s="2">
        <f>E21/E23</f>
        <v>0.25146198830409355</v>
      </c>
      <c r="N21" s="2">
        <f>F21/F23</f>
        <v>0.5</v>
      </c>
      <c r="O21" s="2">
        <f>G21/G23</f>
        <v>0.14285714285714285</v>
      </c>
    </row>
    <row r="22" spans="1:15" x14ac:dyDescent="0.25">
      <c r="B22" t="s">
        <v>12</v>
      </c>
      <c r="C22">
        <v>39</v>
      </c>
      <c r="D22">
        <v>9</v>
      </c>
      <c r="E22">
        <v>13</v>
      </c>
      <c r="F22">
        <v>13</v>
      </c>
      <c r="G22">
        <v>4</v>
      </c>
      <c r="J22" t="str">
        <f>B22</f>
        <v>Not sure</v>
      </c>
      <c r="K22" s="2">
        <f>C22/C23</f>
        <v>3.9E-2</v>
      </c>
      <c r="L22" s="2">
        <f>D22/D23</f>
        <v>3.6734693877551024E-2</v>
      </c>
      <c r="M22" s="2">
        <f>E22/E23</f>
        <v>3.8011695906432746E-2</v>
      </c>
      <c r="N22" s="2">
        <f>F22/F23</f>
        <v>3.8690476190476192E-2</v>
      </c>
      <c r="O22" s="2">
        <f>G22/G23</f>
        <v>5.1948051948051951E-2</v>
      </c>
    </row>
    <row r="23" spans="1:15" x14ac:dyDescent="0.25">
      <c r="A23" t="s">
        <v>2</v>
      </c>
      <c r="C23">
        <v>1000</v>
      </c>
      <c r="D23">
        <v>245</v>
      </c>
      <c r="E23">
        <v>342</v>
      </c>
      <c r="F23">
        <v>336</v>
      </c>
      <c r="G23">
        <v>77</v>
      </c>
    </row>
    <row r="28" spans="1:15" x14ac:dyDescent="0.25">
      <c r="A28" t="s">
        <v>78</v>
      </c>
    </row>
    <row r="29" spans="1:15" x14ac:dyDescent="0.25">
      <c r="A29" t="s">
        <v>0</v>
      </c>
    </row>
    <row r="30" spans="1:15" x14ac:dyDescent="0.25">
      <c r="C30" t="s">
        <v>2</v>
      </c>
      <c r="D30" t="s">
        <v>13</v>
      </c>
    </row>
    <row r="31" spans="1:15" s="1" customFormat="1" ht="40" x14ac:dyDescent="0.25">
      <c r="C31" s="1" t="s">
        <v>43</v>
      </c>
      <c r="D31" s="1" t="s">
        <v>14</v>
      </c>
      <c r="E31" s="1" t="s">
        <v>15</v>
      </c>
      <c r="F31" s="1" t="s">
        <v>16</v>
      </c>
      <c r="K31" s="1" t="str">
        <f>C31</f>
        <v>North Carolina</v>
      </c>
      <c r="L31" s="1" t="str">
        <f>D31</f>
        <v>White non-Hispanic</v>
      </c>
      <c r="M31" s="1" t="str">
        <f>E31</f>
        <v>Black non-Hispanic</v>
      </c>
      <c r="N31" s="1" t="str">
        <f>F31</f>
        <v>Hispanic/All other races</v>
      </c>
    </row>
    <row r="32" spans="1:15" x14ac:dyDescent="0.25">
      <c r="A32" t="s">
        <v>74</v>
      </c>
      <c r="B32" t="s">
        <v>75</v>
      </c>
      <c r="C32">
        <v>641</v>
      </c>
      <c r="D32">
        <v>384</v>
      </c>
      <c r="E32">
        <v>138</v>
      </c>
      <c r="F32">
        <v>119</v>
      </c>
      <c r="J32" t="str">
        <f>B32</f>
        <v>Yes</v>
      </c>
      <c r="K32" s="2">
        <f>C32/C35</f>
        <v>0.64035964035964033</v>
      </c>
      <c r="L32" s="2">
        <f>D32/D35</f>
        <v>0.60663507109004744</v>
      </c>
      <c r="M32" s="2">
        <f>E32/E35</f>
        <v>0.74193548387096775</v>
      </c>
      <c r="N32" s="2">
        <f>F32/F35</f>
        <v>0.65384615384615385</v>
      </c>
    </row>
    <row r="33" spans="1:14" x14ac:dyDescent="0.25">
      <c r="B33" t="s">
        <v>76</v>
      </c>
      <c r="C33">
        <v>321</v>
      </c>
      <c r="D33">
        <v>225</v>
      </c>
      <c r="E33">
        <v>41</v>
      </c>
      <c r="F33">
        <v>55</v>
      </c>
      <c r="J33" t="str">
        <f>B33</f>
        <v>No</v>
      </c>
      <c r="K33" s="2">
        <f>C33/C35</f>
        <v>0.3206793206793207</v>
      </c>
      <c r="L33" s="2">
        <f>D33/D35</f>
        <v>0.35545023696682465</v>
      </c>
      <c r="M33" s="2">
        <f>E33/E35</f>
        <v>0.22043010752688172</v>
      </c>
      <c r="N33" s="2">
        <f>F33/F35</f>
        <v>0.30219780219780218</v>
      </c>
    </row>
    <row r="34" spans="1:14" x14ac:dyDescent="0.25">
      <c r="B34" t="s">
        <v>12</v>
      </c>
      <c r="C34">
        <v>39</v>
      </c>
      <c r="D34">
        <v>24</v>
      </c>
      <c r="E34">
        <v>7</v>
      </c>
      <c r="F34">
        <v>8</v>
      </c>
      <c r="J34" t="str">
        <f>B34</f>
        <v>Not sure</v>
      </c>
      <c r="K34" s="2">
        <f>C34/C35</f>
        <v>3.896103896103896E-2</v>
      </c>
      <c r="L34" s="2">
        <f>D34/D35</f>
        <v>3.7914691943127965E-2</v>
      </c>
      <c r="M34" s="2">
        <f>E34/E35</f>
        <v>3.7634408602150539E-2</v>
      </c>
      <c r="N34" s="2">
        <f>F34/F35</f>
        <v>4.3956043956043959E-2</v>
      </c>
    </row>
    <row r="35" spans="1:14" x14ac:dyDescent="0.25">
      <c r="A35" t="s">
        <v>2</v>
      </c>
      <c r="C35">
        <v>1001</v>
      </c>
      <c r="D35">
        <v>633</v>
      </c>
      <c r="E35">
        <v>186</v>
      </c>
      <c r="F35">
        <v>182</v>
      </c>
    </row>
    <row r="40" spans="1:14" x14ac:dyDescent="0.25">
      <c r="A40" t="s">
        <v>79</v>
      </c>
    </row>
    <row r="41" spans="1:14" x14ac:dyDescent="0.25">
      <c r="A41" t="s">
        <v>0</v>
      </c>
    </row>
    <row r="42" spans="1:14" x14ac:dyDescent="0.25">
      <c r="C42" t="s">
        <v>2</v>
      </c>
      <c r="D42" t="s">
        <v>17</v>
      </c>
    </row>
    <row r="43" spans="1:14" s="1" customFormat="1" ht="40" x14ac:dyDescent="0.25">
      <c r="C43" s="1" t="s">
        <v>43</v>
      </c>
      <c r="D43" s="1" t="s">
        <v>18</v>
      </c>
      <c r="E43" s="1" t="s">
        <v>19</v>
      </c>
      <c r="K43" s="1" t="str">
        <f>C43</f>
        <v>North Carolina</v>
      </c>
      <c r="L43" s="1" t="str">
        <f>D43</f>
        <v>Male</v>
      </c>
      <c r="M43" s="1" t="str">
        <f>E43</f>
        <v>Female</v>
      </c>
    </row>
    <row r="44" spans="1:14" x14ac:dyDescent="0.25">
      <c r="A44" t="s">
        <v>74</v>
      </c>
      <c r="B44" t="s">
        <v>75</v>
      </c>
      <c r="C44">
        <v>640</v>
      </c>
      <c r="D44">
        <v>289</v>
      </c>
      <c r="E44">
        <v>351</v>
      </c>
      <c r="J44" t="str">
        <f>B44</f>
        <v>Yes</v>
      </c>
      <c r="K44" s="2">
        <f>C44/C47</f>
        <v>0.64</v>
      </c>
      <c r="L44" s="2">
        <f>D44/D47</f>
        <v>0.59958506224066388</v>
      </c>
      <c r="M44" s="2">
        <f>E44/E47</f>
        <v>0.67760617760617758</v>
      </c>
      <c r="N44" s="2"/>
    </row>
    <row r="45" spans="1:14" x14ac:dyDescent="0.25">
      <c r="B45" t="s">
        <v>76</v>
      </c>
      <c r="C45">
        <v>320</v>
      </c>
      <c r="D45">
        <v>174</v>
      </c>
      <c r="E45">
        <v>146</v>
      </c>
      <c r="J45" t="str">
        <f>B45</f>
        <v>No</v>
      </c>
      <c r="K45" s="2">
        <f>C45/C47</f>
        <v>0.32</v>
      </c>
      <c r="L45" s="2">
        <f>D45/D47</f>
        <v>0.36099585062240663</v>
      </c>
      <c r="M45" s="2">
        <f>E45/E47</f>
        <v>0.28185328185328185</v>
      </c>
      <c r="N45" s="2"/>
    </row>
    <row r="46" spans="1:14" x14ac:dyDescent="0.25">
      <c r="B46" t="s">
        <v>12</v>
      </c>
      <c r="C46">
        <v>40</v>
      </c>
      <c r="D46">
        <v>19</v>
      </c>
      <c r="E46">
        <v>21</v>
      </c>
      <c r="J46" t="str">
        <f>B46</f>
        <v>Not sure</v>
      </c>
      <c r="K46" s="2">
        <f>C46/C47</f>
        <v>0.04</v>
      </c>
      <c r="L46" s="2">
        <f>D46/D47</f>
        <v>3.9419087136929459E-2</v>
      </c>
      <c r="M46" s="2">
        <f>E46/E47</f>
        <v>4.0540540540540543E-2</v>
      </c>
      <c r="N46" s="2"/>
    </row>
    <row r="47" spans="1:14" x14ac:dyDescent="0.25">
      <c r="A47" t="s">
        <v>2</v>
      </c>
      <c r="C47">
        <v>1000</v>
      </c>
      <c r="D47">
        <v>482</v>
      </c>
      <c r="E47">
        <v>518</v>
      </c>
    </row>
    <row r="52" spans="1:14" x14ac:dyDescent="0.25">
      <c r="A52" t="s">
        <v>80</v>
      </c>
    </row>
    <row r="53" spans="1:14" x14ac:dyDescent="0.25">
      <c r="A53" t="s">
        <v>0</v>
      </c>
    </row>
    <row r="54" spans="1:14" x14ac:dyDescent="0.25">
      <c r="C54" t="s">
        <v>2</v>
      </c>
      <c r="D54" t="s">
        <v>20</v>
      </c>
    </row>
    <row r="55" spans="1:14" s="1" customFormat="1" ht="80" x14ac:dyDescent="0.25">
      <c r="C55" s="1" t="s">
        <v>43</v>
      </c>
      <c r="D55" s="1" t="s">
        <v>21</v>
      </c>
      <c r="E55" s="1" t="s">
        <v>22</v>
      </c>
      <c r="F55" s="1" t="s">
        <v>23</v>
      </c>
      <c r="K55" s="1" t="str">
        <f>C55</f>
        <v>North Carolina</v>
      </c>
      <c r="L55" s="1" t="str">
        <f>D55</f>
        <v>Silent &amp; Boomers (those born before 1965)</v>
      </c>
      <c r="M55" s="1" t="str">
        <f>E55</f>
        <v>Generation X (born 1965-1980)</v>
      </c>
      <c r="N55" s="1" t="str">
        <f>F55</f>
        <v>Millennials &amp; Generation Z (born after 1980)</v>
      </c>
    </row>
    <row r="56" spans="1:14" x14ac:dyDescent="0.25">
      <c r="A56" t="s">
        <v>74</v>
      </c>
      <c r="B56" t="s">
        <v>75</v>
      </c>
      <c r="C56">
        <v>640</v>
      </c>
      <c r="D56">
        <v>180</v>
      </c>
      <c r="E56">
        <v>149</v>
      </c>
      <c r="F56">
        <v>311</v>
      </c>
      <c r="J56" t="str">
        <f>B56</f>
        <v>Yes</v>
      </c>
      <c r="K56" s="2">
        <f>C56/C59</f>
        <v>0.64064064064064064</v>
      </c>
      <c r="L56" s="2">
        <f>D56/D59</f>
        <v>0.59602649006622521</v>
      </c>
      <c r="M56" s="2">
        <f>E56/E59</f>
        <v>0.62083333333333335</v>
      </c>
      <c r="N56" s="2">
        <f>F56/F59</f>
        <v>0.68052516411378561</v>
      </c>
    </row>
    <row r="57" spans="1:14" x14ac:dyDescent="0.25">
      <c r="B57" t="s">
        <v>76</v>
      </c>
      <c r="C57">
        <v>320</v>
      </c>
      <c r="D57">
        <v>112</v>
      </c>
      <c r="E57">
        <v>80</v>
      </c>
      <c r="F57">
        <v>128</v>
      </c>
      <c r="J57" t="str">
        <f>B57</f>
        <v>No</v>
      </c>
      <c r="K57" s="2">
        <f>C57/C59</f>
        <v>0.32032032032032032</v>
      </c>
      <c r="L57" s="2">
        <f>D57/D59</f>
        <v>0.37086092715231789</v>
      </c>
      <c r="M57" s="2">
        <f>E57/E59</f>
        <v>0.33333333333333331</v>
      </c>
      <c r="N57" s="2">
        <f>F57/F59</f>
        <v>0.28008752735229758</v>
      </c>
    </row>
    <row r="58" spans="1:14" x14ac:dyDescent="0.25">
      <c r="B58" t="s">
        <v>12</v>
      </c>
      <c r="C58">
        <v>39</v>
      </c>
      <c r="D58">
        <v>10</v>
      </c>
      <c r="E58">
        <v>11</v>
      </c>
      <c r="F58">
        <v>18</v>
      </c>
      <c r="J58" t="str">
        <f>B58</f>
        <v>Not sure</v>
      </c>
      <c r="K58" s="2">
        <f>C58/C59</f>
        <v>3.903903903903904E-2</v>
      </c>
      <c r="L58" s="2">
        <f>D58/D59</f>
        <v>3.3112582781456956E-2</v>
      </c>
      <c r="M58" s="2">
        <f>E58/E59</f>
        <v>4.583333333333333E-2</v>
      </c>
      <c r="N58" s="2">
        <f>F58/F59</f>
        <v>3.9387308533916851E-2</v>
      </c>
    </row>
    <row r="59" spans="1:14" x14ac:dyDescent="0.25">
      <c r="A59" t="s">
        <v>2</v>
      </c>
      <c r="C59">
        <v>999</v>
      </c>
      <c r="D59">
        <v>302</v>
      </c>
      <c r="E59">
        <v>240</v>
      </c>
      <c r="F59">
        <v>457</v>
      </c>
    </row>
    <row r="64" spans="1:14" x14ac:dyDescent="0.25">
      <c r="A64" t="s">
        <v>81</v>
      </c>
    </row>
    <row r="65" spans="1:15" x14ac:dyDescent="0.25">
      <c r="A65" t="s">
        <v>0</v>
      </c>
    </row>
    <row r="66" spans="1:15" x14ac:dyDescent="0.25">
      <c r="C66" t="s">
        <v>2</v>
      </c>
      <c r="D66" t="s">
        <v>24</v>
      </c>
    </row>
    <row r="67" spans="1:15" s="1" customFormat="1" ht="60" x14ac:dyDescent="0.25">
      <c r="C67" s="1" t="s">
        <v>43</v>
      </c>
      <c r="D67" s="1" t="s">
        <v>25</v>
      </c>
      <c r="E67" s="1" t="s">
        <v>26</v>
      </c>
      <c r="F67" s="1" t="s">
        <v>27</v>
      </c>
      <c r="K67" s="1" t="str">
        <f>C67</f>
        <v>North Carolina</v>
      </c>
      <c r="L67" s="1" t="str">
        <f>D67</f>
        <v>No HS/HS Graduate</v>
      </c>
      <c r="M67" s="1" t="str">
        <f>E67</f>
        <v>Some college/2 year degree</v>
      </c>
      <c r="N67" s="1" t="str">
        <f>F67</f>
        <v>4 year/post-grad</v>
      </c>
    </row>
    <row r="68" spans="1:15" x14ac:dyDescent="0.25">
      <c r="A68" t="s">
        <v>74</v>
      </c>
      <c r="B68" t="s">
        <v>75</v>
      </c>
      <c r="C68">
        <v>641</v>
      </c>
      <c r="D68">
        <v>242</v>
      </c>
      <c r="E68">
        <v>201</v>
      </c>
      <c r="F68">
        <v>198</v>
      </c>
      <c r="J68" t="str">
        <f>B68</f>
        <v>Yes</v>
      </c>
      <c r="K68" s="2">
        <f>C68/C71</f>
        <v>0.64100000000000001</v>
      </c>
      <c r="L68" s="2">
        <f>D68/D71</f>
        <v>0.67787114845938379</v>
      </c>
      <c r="M68" s="2">
        <f>E68/E71</f>
        <v>0.66118421052631582</v>
      </c>
      <c r="N68" s="2">
        <f>F68/F71</f>
        <v>0.58407079646017701</v>
      </c>
    </row>
    <row r="69" spans="1:15" x14ac:dyDescent="0.25">
      <c r="B69" t="s">
        <v>76</v>
      </c>
      <c r="C69">
        <v>320</v>
      </c>
      <c r="D69">
        <v>99</v>
      </c>
      <c r="E69">
        <v>92</v>
      </c>
      <c r="F69">
        <v>129</v>
      </c>
      <c r="J69" t="str">
        <f>B69</f>
        <v>No</v>
      </c>
      <c r="K69" s="2">
        <f>C69/C71</f>
        <v>0.32</v>
      </c>
      <c r="L69" s="2">
        <f>D69/D71</f>
        <v>0.27731092436974791</v>
      </c>
      <c r="M69" s="2">
        <f>E69/E71</f>
        <v>0.30263157894736842</v>
      </c>
      <c r="N69" s="2">
        <f>F69/F71</f>
        <v>0.38053097345132741</v>
      </c>
    </row>
    <row r="70" spans="1:15" x14ac:dyDescent="0.25">
      <c r="B70" t="s">
        <v>12</v>
      </c>
      <c r="C70">
        <v>39</v>
      </c>
      <c r="D70">
        <v>16</v>
      </c>
      <c r="E70">
        <v>11</v>
      </c>
      <c r="F70">
        <v>12</v>
      </c>
      <c r="J70" t="str">
        <f>B70</f>
        <v>Not sure</v>
      </c>
      <c r="K70" s="2">
        <f>C70/C71</f>
        <v>3.9E-2</v>
      </c>
      <c r="L70" s="2">
        <f>D70/D71</f>
        <v>4.4817927170868348E-2</v>
      </c>
      <c r="M70" s="2">
        <f>E70/E71</f>
        <v>3.6184210526315791E-2</v>
      </c>
      <c r="N70" s="2">
        <f>F70/F71</f>
        <v>3.5398230088495575E-2</v>
      </c>
    </row>
    <row r="71" spans="1:15" x14ac:dyDescent="0.25">
      <c r="A71" t="s">
        <v>2</v>
      </c>
      <c r="C71">
        <v>1000</v>
      </c>
      <c r="D71">
        <v>357</v>
      </c>
      <c r="E71">
        <v>304</v>
      </c>
      <c r="F71">
        <v>339</v>
      </c>
    </row>
    <row r="76" spans="1:15" x14ac:dyDescent="0.25">
      <c r="A76" t="s">
        <v>82</v>
      </c>
    </row>
    <row r="77" spans="1:15" x14ac:dyDescent="0.25">
      <c r="A77" t="s">
        <v>0</v>
      </c>
    </row>
    <row r="78" spans="1:15" x14ac:dyDescent="0.25">
      <c r="C78" t="s">
        <v>2</v>
      </c>
      <c r="D78" t="s">
        <v>28</v>
      </c>
    </row>
    <row r="79" spans="1:15" s="1" customFormat="1" ht="60" x14ac:dyDescent="0.25">
      <c r="C79" s="1" t="s">
        <v>43</v>
      </c>
      <c r="D79" s="1" t="s">
        <v>29</v>
      </c>
      <c r="E79" s="1" t="s">
        <v>30</v>
      </c>
      <c r="F79" s="1" t="s">
        <v>31</v>
      </c>
      <c r="G79" s="1" t="s">
        <v>32</v>
      </c>
      <c r="K79" s="1" t="str">
        <f>C79</f>
        <v>North Carolina</v>
      </c>
      <c r="L79" s="1" t="str">
        <f>D79</f>
        <v>Central Cities</v>
      </c>
      <c r="M79" s="1" t="str">
        <f>E79</f>
        <v>Urban County Suburbs</v>
      </c>
      <c r="N79" s="1" t="str">
        <f>F79</f>
        <v>Surrounding Suburban County</v>
      </c>
      <c r="O79" s="1" t="str">
        <f>G79</f>
        <v>Rural County</v>
      </c>
    </row>
    <row r="80" spans="1:15" x14ac:dyDescent="0.25">
      <c r="A80" t="s">
        <v>74</v>
      </c>
      <c r="B80" t="s">
        <v>75</v>
      </c>
      <c r="C80">
        <v>640</v>
      </c>
      <c r="D80">
        <v>186</v>
      </c>
      <c r="E80">
        <v>143</v>
      </c>
      <c r="F80">
        <v>194</v>
      </c>
      <c r="G80">
        <v>117</v>
      </c>
      <c r="J80" t="str">
        <f>B80</f>
        <v>Yes</v>
      </c>
      <c r="K80" s="2">
        <f>C80/C83</f>
        <v>0.64064064064064064</v>
      </c>
      <c r="L80" s="2">
        <f>D80/D83</f>
        <v>0.6690647482014388</v>
      </c>
      <c r="M80" s="2">
        <f>E80/E83</f>
        <v>0.56521739130434778</v>
      </c>
      <c r="N80" s="2">
        <f>F80/F83</f>
        <v>0.68551236749116606</v>
      </c>
      <c r="O80" s="2">
        <f>G80/G83</f>
        <v>0.63243243243243241</v>
      </c>
    </row>
    <row r="81" spans="1:15" x14ac:dyDescent="0.25">
      <c r="B81" t="s">
        <v>76</v>
      </c>
      <c r="C81">
        <v>320</v>
      </c>
      <c r="D81">
        <v>80</v>
      </c>
      <c r="E81">
        <v>98</v>
      </c>
      <c r="F81">
        <v>82</v>
      </c>
      <c r="G81">
        <v>60</v>
      </c>
      <c r="J81" t="str">
        <f>B81</f>
        <v>No</v>
      </c>
      <c r="K81" s="2">
        <f>C81/C83</f>
        <v>0.32032032032032032</v>
      </c>
      <c r="L81" s="2">
        <f>D81/D83</f>
        <v>0.28776978417266186</v>
      </c>
      <c r="M81" s="2">
        <f>E81/E83</f>
        <v>0.38735177865612647</v>
      </c>
      <c r="N81" s="2">
        <f>F81/F83</f>
        <v>0.28975265017667845</v>
      </c>
      <c r="O81" s="2">
        <f>G81/G83</f>
        <v>0.32432432432432434</v>
      </c>
    </row>
    <row r="82" spans="1:15" x14ac:dyDescent="0.25">
      <c r="B82" t="s">
        <v>12</v>
      </c>
      <c r="C82">
        <v>39</v>
      </c>
      <c r="D82">
        <v>12</v>
      </c>
      <c r="E82">
        <v>12</v>
      </c>
      <c r="F82">
        <v>7</v>
      </c>
      <c r="G82">
        <v>8</v>
      </c>
      <c r="J82" t="str">
        <f>B82</f>
        <v>Not sure</v>
      </c>
      <c r="K82" s="2">
        <f>C82/C83</f>
        <v>3.903903903903904E-2</v>
      </c>
      <c r="L82" s="2">
        <f>D82/D83</f>
        <v>4.3165467625899283E-2</v>
      </c>
      <c r="M82" s="2">
        <f>E82/E83</f>
        <v>4.7430830039525688E-2</v>
      </c>
      <c r="N82" s="2">
        <f>F82/F83</f>
        <v>2.4734982332155476E-2</v>
      </c>
      <c r="O82" s="2">
        <f>G82/G83</f>
        <v>4.3243243243243246E-2</v>
      </c>
    </row>
    <row r="83" spans="1:15" x14ac:dyDescent="0.25">
      <c r="A83" t="s">
        <v>2</v>
      </c>
      <c r="C83">
        <v>999</v>
      </c>
      <c r="D83">
        <v>278</v>
      </c>
      <c r="E83">
        <v>253</v>
      </c>
      <c r="F83">
        <v>283</v>
      </c>
      <c r="G83">
        <v>185</v>
      </c>
    </row>
    <row r="88" spans="1:15" x14ac:dyDescent="0.25">
      <c r="A88" t="s">
        <v>83</v>
      </c>
    </row>
    <row r="89" spans="1:15" x14ac:dyDescent="0.25">
      <c r="A89" t="s">
        <v>0</v>
      </c>
    </row>
    <row r="90" spans="1:15" x14ac:dyDescent="0.25">
      <c r="C90" t="s">
        <v>2</v>
      </c>
      <c r="D90" t="s">
        <v>33</v>
      </c>
    </row>
    <row r="91" spans="1:15" s="1" customFormat="1" ht="60" x14ac:dyDescent="0.25">
      <c r="C91" s="1" t="s">
        <v>43</v>
      </c>
      <c r="D91" s="1" t="s">
        <v>34</v>
      </c>
      <c r="E91" s="1" t="s">
        <v>35</v>
      </c>
      <c r="F91" s="1" t="s">
        <v>36</v>
      </c>
      <c r="K91" s="1" t="str">
        <f>C91</f>
        <v>North Carolina</v>
      </c>
      <c r="L91" s="1" t="str">
        <f>D91</f>
        <v>Most of the time</v>
      </c>
      <c r="M91" s="1" t="str">
        <f>E91</f>
        <v>Some of the time/only now and then</v>
      </c>
      <c r="N91" s="1" t="str">
        <f>F91</f>
        <v>Hardly at all/Don't know</v>
      </c>
    </row>
    <row r="92" spans="1:15" x14ac:dyDescent="0.25">
      <c r="A92" t="s">
        <v>74</v>
      </c>
      <c r="B92" t="s">
        <v>75</v>
      </c>
      <c r="C92">
        <v>640</v>
      </c>
      <c r="D92">
        <v>235</v>
      </c>
      <c r="E92">
        <v>320</v>
      </c>
      <c r="F92">
        <v>85</v>
      </c>
      <c r="J92" t="str">
        <f>B92</f>
        <v>Yes</v>
      </c>
      <c r="K92" s="2">
        <f>C92/C95</f>
        <v>0.64064064064064064</v>
      </c>
      <c r="L92" s="2">
        <f>D92/D95</f>
        <v>0.61842105263157898</v>
      </c>
      <c r="M92" s="2">
        <f>E92/E95</f>
        <v>0.64908722109533468</v>
      </c>
      <c r="N92" s="2">
        <f>F92/F95</f>
        <v>0.67460317460317465</v>
      </c>
    </row>
    <row r="93" spans="1:15" x14ac:dyDescent="0.25">
      <c r="B93" t="s">
        <v>76</v>
      </c>
      <c r="C93">
        <v>320</v>
      </c>
      <c r="D93">
        <v>134</v>
      </c>
      <c r="E93">
        <v>155</v>
      </c>
      <c r="F93">
        <v>31</v>
      </c>
      <c r="J93" t="str">
        <f>B93</f>
        <v>No</v>
      </c>
      <c r="K93" s="2">
        <f>C93/C95</f>
        <v>0.32032032032032032</v>
      </c>
      <c r="L93" s="2">
        <f>D93/D95</f>
        <v>0.35263157894736841</v>
      </c>
      <c r="M93" s="2">
        <f>E93/E95</f>
        <v>0.31440162271805272</v>
      </c>
      <c r="N93" s="2">
        <f>F93/F95</f>
        <v>0.24603174603174602</v>
      </c>
    </row>
    <row r="94" spans="1:15" x14ac:dyDescent="0.25">
      <c r="B94" t="s">
        <v>12</v>
      </c>
      <c r="C94">
        <v>39</v>
      </c>
      <c r="D94">
        <v>11</v>
      </c>
      <c r="E94">
        <v>18</v>
      </c>
      <c r="F94">
        <v>10</v>
      </c>
      <c r="J94" t="str">
        <f>B94</f>
        <v>Not sure</v>
      </c>
      <c r="K94" s="2">
        <f>C94/C95</f>
        <v>3.903903903903904E-2</v>
      </c>
      <c r="L94" s="2">
        <f>D94/D95</f>
        <v>2.8947368421052631E-2</v>
      </c>
      <c r="M94" s="2">
        <f>E94/E95</f>
        <v>3.6511156186612576E-2</v>
      </c>
      <c r="N94" s="2">
        <f>F94/F95</f>
        <v>7.9365079365079361E-2</v>
      </c>
    </row>
    <row r="95" spans="1:15" x14ac:dyDescent="0.25">
      <c r="A95" t="s">
        <v>2</v>
      </c>
      <c r="C95">
        <v>999</v>
      </c>
      <c r="D95">
        <v>380</v>
      </c>
      <c r="E95">
        <v>493</v>
      </c>
      <c r="F95">
        <v>126</v>
      </c>
    </row>
    <row r="100" spans="1:15" x14ac:dyDescent="0.25">
      <c r="A100" t="s">
        <v>84</v>
      </c>
    </row>
    <row r="101" spans="1:15" x14ac:dyDescent="0.25">
      <c r="A101" t="s">
        <v>0</v>
      </c>
    </row>
    <row r="102" spans="1:15" x14ac:dyDescent="0.25">
      <c r="C102" t="s">
        <v>2</v>
      </c>
      <c r="D102" t="s">
        <v>37</v>
      </c>
    </row>
    <row r="103" spans="1:15" s="1" customFormat="1" ht="40" x14ac:dyDescent="0.25">
      <c r="C103" s="1" t="s">
        <v>43</v>
      </c>
      <c r="D103" s="1" t="s">
        <v>38</v>
      </c>
      <c r="E103" s="1" t="s">
        <v>39</v>
      </c>
      <c r="F103" s="1" t="s">
        <v>40</v>
      </c>
      <c r="G103" s="1" t="s">
        <v>41</v>
      </c>
      <c r="K103" s="1" t="str">
        <f>C103</f>
        <v>North Carolina</v>
      </c>
      <c r="L103" s="1" t="str">
        <f>D103</f>
        <v>Donald Trump</v>
      </c>
      <c r="M103" s="1" t="str">
        <f>E103</f>
        <v>Kamala Harris</v>
      </c>
      <c r="N103" s="1" t="str">
        <f>F103</f>
        <v>Third Parties</v>
      </c>
      <c r="O103" s="1" t="str">
        <f>G103</f>
        <v>Did not vote for President</v>
      </c>
    </row>
    <row r="104" spans="1:15" x14ac:dyDescent="0.25">
      <c r="A104" t="s">
        <v>74</v>
      </c>
      <c r="B104" t="s">
        <v>75</v>
      </c>
      <c r="C104">
        <v>640</v>
      </c>
      <c r="D104">
        <v>177</v>
      </c>
      <c r="E104">
        <v>273</v>
      </c>
      <c r="F104">
        <v>5</v>
      </c>
      <c r="G104">
        <v>185</v>
      </c>
      <c r="J104" t="str">
        <f>B104</f>
        <v>Yes</v>
      </c>
      <c r="K104" s="2">
        <f>C104/C107</f>
        <v>0.64064064064064064</v>
      </c>
      <c r="L104" s="2">
        <f>D104/D107</f>
        <v>0.46949602122015915</v>
      </c>
      <c r="M104" s="2">
        <f>E104/E107</f>
        <v>0.76044568245125344</v>
      </c>
      <c r="N104" s="2">
        <f>F104/F107</f>
        <v>0.83333333333333337</v>
      </c>
      <c r="O104" s="2">
        <f>G104/G107</f>
        <v>0.71984435797665369</v>
      </c>
    </row>
    <row r="105" spans="1:15" x14ac:dyDescent="0.25">
      <c r="B105" t="s">
        <v>76</v>
      </c>
      <c r="C105">
        <v>320</v>
      </c>
      <c r="D105">
        <v>185</v>
      </c>
      <c r="E105">
        <v>75</v>
      </c>
      <c r="F105">
        <v>1</v>
      </c>
      <c r="G105">
        <v>59</v>
      </c>
      <c r="J105" t="str">
        <f>B105</f>
        <v>No</v>
      </c>
      <c r="K105" s="2">
        <f>C105/C107</f>
        <v>0.32032032032032032</v>
      </c>
      <c r="L105" s="2">
        <f>D105/D107</f>
        <v>0.49071618037135278</v>
      </c>
      <c r="M105" s="2">
        <f>E105/E107</f>
        <v>0.20891364902506965</v>
      </c>
      <c r="N105" s="2">
        <f>F105/F107</f>
        <v>0.16666666666666666</v>
      </c>
      <c r="O105" s="2">
        <f>G105/G107</f>
        <v>0.22957198443579765</v>
      </c>
    </row>
    <row r="106" spans="1:15" x14ac:dyDescent="0.25">
      <c r="B106" t="s">
        <v>12</v>
      </c>
      <c r="C106">
        <v>39</v>
      </c>
      <c r="D106">
        <v>15</v>
      </c>
      <c r="E106">
        <v>11</v>
      </c>
      <c r="F106">
        <v>0</v>
      </c>
      <c r="G106">
        <v>13</v>
      </c>
      <c r="J106" t="str">
        <f>B106</f>
        <v>Not sure</v>
      </c>
      <c r="K106" s="2">
        <f>C106/C107</f>
        <v>3.903903903903904E-2</v>
      </c>
      <c r="L106" s="2">
        <f>D106/D107</f>
        <v>3.9787798408488062E-2</v>
      </c>
      <c r="M106" s="2">
        <f>E106/E107</f>
        <v>3.0640668523676879E-2</v>
      </c>
      <c r="N106" s="2">
        <f>F106/F107</f>
        <v>0</v>
      </c>
      <c r="O106" s="2">
        <f>G106/G107</f>
        <v>5.0583657587548639E-2</v>
      </c>
    </row>
    <row r="107" spans="1:15" x14ac:dyDescent="0.25">
      <c r="A107" t="s">
        <v>2</v>
      </c>
      <c r="C107">
        <v>999</v>
      </c>
      <c r="D107">
        <v>377</v>
      </c>
      <c r="E107">
        <v>359</v>
      </c>
      <c r="F107">
        <v>6</v>
      </c>
      <c r="G107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D6A3-A81B-2C4C-864C-A2D7CD39A349}">
  <dimension ref="A1:W125"/>
  <sheetViews>
    <sheetView topLeftCell="N1" workbookViewId="0"/>
  </sheetViews>
  <sheetFormatPr baseColWidth="10" defaultRowHeight="19" x14ac:dyDescent="0.25"/>
  <cols>
    <col min="2" max="2" width="34.85546875" customWidth="1"/>
    <col min="4" max="7" width="13.7109375" customWidth="1"/>
    <col min="10" max="10" width="17.7109375" customWidth="1"/>
    <col min="11" max="15" width="12.5703125" customWidth="1"/>
    <col min="18" max="18" width="26.85546875" customWidth="1"/>
    <col min="20" max="23" width="13.28515625" customWidth="1"/>
  </cols>
  <sheetData>
    <row r="1" spans="1:23" x14ac:dyDescent="0.25">
      <c r="A1" t="s">
        <v>184</v>
      </c>
    </row>
    <row r="4" spans="1:23" x14ac:dyDescent="0.25">
      <c r="A4" t="s">
        <v>85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86</v>
      </c>
      <c r="B8" t="s">
        <v>87</v>
      </c>
      <c r="C8">
        <v>25</v>
      </c>
      <c r="D8">
        <v>1</v>
      </c>
      <c r="E8">
        <v>7</v>
      </c>
      <c r="F8">
        <v>17</v>
      </c>
      <c r="G8">
        <v>0</v>
      </c>
      <c r="J8" t="str">
        <f>B8</f>
        <v>Decrease a lot</v>
      </c>
      <c r="K8" s="2">
        <f>C8/C13</f>
        <v>2.5050100200400802E-2</v>
      </c>
      <c r="L8" s="2">
        <f>D8/D13</f>
        <v>3.105590062111801E-3</v>
      </c>
      <c r="M8" s="2">
        <f>E8/E13</f>
        <v>2.1739130434782608E-2</v>
      </c>
      <c r="N8" s="2">
        <f>F8/F13</f>
        <v>5.8419243986254296E-2</v>
      </c>
      <c r="O8" s="2">
        <f>G8/G13</f>
        <v>0</v>
      </c>
      <c r="R8" t="s">
        <v>171</v>
      </c>
      <c r="S8" s="3">
        <f>K8+K9</f>
        <v>0.17635270541082165</v>
      </c>
      <c r="T8" s="3">
        <f>L8+L9</f>
        <v>2.7950310559006208E-2</v>
      </c>
      <c r="U8" s="3">
        <f>M8+M9</f>
        <v>0.19565217391304346</v>
      </c>
      <c r="V8" s="3">
        <f>N8+N9</f>
        <v>0.3505154639175258</v>
      </c>
      <c r="W8" s="3">
        <f>O8+O9</f>
        <v>3.1746031746031744E-2</v>
      </c>
    </row>
    <row r="9" spans="1:23" x14ac:dyDescent="0.25">
      <c r="B9" t="s">
        <v>88</v>
      </c>
      <c r="C9">
        <v>151</v>
      </c>
      <c r="D9">
        <v>8</v>
      </c>
      <c r="E9">
        <v>56</v>
      </c>
      <c r="F9">
        <v>85</v>
      </c>
      <c r="G9">
        <v>2</v>
      </c>
      <c r="J9" t="str">
        <f>B9</f>
        <v>Decrease somewhat</v>
      </c>
      <c r="K9" s="2">
        <f>C9/C13</f>
        <v>0.15130260521042085</v>
      </c>
      <c r="L9" s="2">
        <f>D9/D13</f>
        <v>2.4844720496894408E-2</v>
      </c>
      <c r="M9" s="2">
        <f>E9/E13</f>
        <v>0.17391304347826086</v>
      </c>
      <c r="N9" s="2">
        <f>F9/F13</f>
        <v>0.29209621993127149</v>
      </c>
      <c r="O9" s="2">
        <f>G9/G13</f>
        <v>3.1746031746031744E-2</v>
      </c>
      <c r="R9" t="s">
        <v>89</v>
      </c>
      <c r="S9" s="3">
        <f>K10</f>
        <v>0.25651302605210419</v>
      </c>
      <c r="T9" s="3">
        <f>L10</f>
        <v>0.19565217391304349</v>
      </c>
      <c r="U9" s="3">
        <f>M10</f>
        <v>0.2391304347826087</v>
      </c>
      <c r="V9" s="3">
        <f>N10</f>
        <v>0.35738831615120276</v>
      </c>
      <c r="W9" s="3">
        <f>O10</f>
        <v>0.19047619047619047</v>
      </c>
    </row>
    <row r="10" spans="1:23" x14ac:dyDescent="0.25">
      <c r="B10" t="s">
        <v>89</v>
      </c>
      <c r="C10">
        <v>256</v>
      </c>
      <c r="D10">
        <v>63</v>
      </c>
      <c r="E10">
        <v>77</v>
      </c>
      <c r="F10">
        <v>104</v>
      </c>
      <c r="G10">
        <v>12</v>
      </c>
      <c r="J10" t="str">
        <f>B10</f>
        <v>Stay about the same</v>
      </c>
      <c r="K10" s="2">
        <f>C10/C13</f>
        <v>0.25651302605210419</v>
      </c>
      <c r="L10" s="2">
        <f>D10/D13</f>
        <v>0.19565217391304349</v>
      </c>
      <c r="M10" s="2">
        <f>E10/E13</f>
        <v>0.2391304347826087</v>
      </c>
      <c r="N10" s="2">
        <f>F10/F13</f>
        <v>0.35738831615120276</v>
      </c>
      <c r="O10" s="2">
        <f>G10/G13</f>
        <v>0.19047619047619047</v>
      </c>
      <c r="R10" t="s">
        <v>172</v>
      </c>
      <c r="S10" s="3">
        <f>K11+K12</f>
        <v>0.56713426853707416</v>
      </c>
      <c r="T10" s="3">
        <f>L11+L12</f>
        <v>0.77639751552795033</v>
      </c>
      <c r="U10" s="3">
        <f>M11+M12</f>
        <v>0.56521739130434778</v>
      </c>
      <c r="V10" s="3">
        <f>N11+N12</f>
        <v>0.29209621993127149</v>
      </c>
      <c r="W10" s="3">
        <f>O11+O12</f>
        <v>0.77777777777777779</v>
      </c>
    </row>
    <row r="11" spans="1:23" x14ac:dyDescent="0.25">
      <c r="B11" t="s">
        <v>90</v>
      </c>
      <c r="C11">
        <v>394</v>
      </c>
      <c r="D11">
        <v>155</v>
      </c>
      <c r="E11">
        <v>129</v>
      </c>
      <c r="F11">
        <v>71</v>
      </c>
      <c r="G11">
        <v>39</v>
      </c>
      <c r="J11" t="str">
        <f>B11</f>
        <v>Increase somewhat</v>
      </c>
      <c r="K11" s="2">
        <f>C11/C13</f>
        <v>0.39478957915831664</v>
      </c>
      <c r="L11" s="2">
        <f>D11/D13</f>
        <v>0.48136645962732921</v>
      </c>
      <c r="M11" s="2">
        <f>E11/E13</f>
        <v>0.40062111801242234</v>
      </c>
      <c r="N11" s="2">
        <f>F11/F13</f>
        <v>0.24398625429553264</v>
      </c>
      <c r="O11" s="2">
        <f>G11/G13</f>
        <v>0.61904761904761907</v>
      </c>
    </row>
    <row r="12" spans="1:23" x14ac:dyDescent="0.25">
      <c r="B12" t="s">
        <v>91</v>
      </c>
      <c r="C12">
        <v>172</v>
      </c>
      <c r="D12">
        <v>95</v>
      </c>
      <c r="E12">
        <v>53</v>
      </c>
      <c r="F12">
        <v>14</v>
      </c>
      <c r="G12">
        <v>10</v>
      </c>
      <c r="J12" t="str">
        <f>B12</f>
        <v>Increase a lot</v>
      </c>
      <c r="K12" s="2">
        <f>C12/C13</f>
        <v>0.17234468937875752</v>
      </c>
      <c r="L12" s="2">
        <f>D12/D13</f>
        <v>0.29503105590062112</v>
      </c>
      <c r="M12" s="2">
        <f>E12/E13</f>
        <v>0.16459627329192547</v>
      </c>
      <c r="N12" s="2">
        <f>F12/F13</f>
        <v>4.8109965635738834E-2</v>
      </c>
      <c r="O12" s="2">
        <f>G12/G13</f>
        <v>0.15873015873015872</v>
      </c>
    </row>
    <row r="13" spans="1:23" x14ac:dyDescent="0.25">
      <c r="A13" t="s">
        <v>2</v>
      </c>
      <c r="C13">
        <v>998</v>
      </c>
      <c r="D13">
        <v>322</v>
      </c>
      <c r="E13">
        <v>322</v>
      </c>
      <c r="F13">
        <v>291</v>
      </c>
      <c r="G13">
        <v>63</v>
      </c>
    </row>
    <row r="18" spans="1:23" x14ac:dyDescent="0.25">
      <c r="A18" t="s">
        <v>92</v>
      </c>
    </row>
    <row r="19" spans="1:23" x14ac:dyDescent="0.25">
      <c r="A19" t="s">
        <v>0</v>
      </c>
    </row>
    <row r="20" spans="1:23" x14ac:dyDescent="0.25">
      <c r="C20" t="s">
        <v>2</v>
      </c>
      <c r="D20" t="s">
        <v>8</v>
      </c>
    </row>
    <row r="21" spans="1:23" s="1" customFormat="1" ht="40" x14ac:dyDescent="0.25">
      <c r="C21" s="1" t="s">
        <v>43</v>
      </c>
      <c r="D21" s="1" t="s">
        <v>9</v>
      </c>
      <c r="E21" s="1" t="s">
        <v>10</v>
      </c>
      <c r="F21" s="1" t="s">
        <v>11</v>
      </c>
      <c r="G21" s="1" t="s">
        <v>12</v>
      </c>
      <c r="K21" s="1" t="str">
        <f>C21</f>
        <v>North Carolina</v>
      </c>
      <c r="L21" s="1" t="str">
        <f>D21</f>
        <v>Liberal (+ very)</v>
      </c>
      <c r="M21" s="1" t="str">
        <f>E21</f>
        <v>Moderate</v>
      </c>
      <c r="N21" s="1" t="str">
        <f>F21</f>
        <v>Conservative (+ very)</v>
      </c>
      <c r="O21" s="1" t="str">
        <f>G21</f>
        <v>Not sure</v>
      </c>
      <c r="S21" s="1" t="str">
        <f>K21</f>
        <v>North Carolina</v>
      </c>
      <c r="T21" s="1" t="str">
        <f>L21</f>
        <v>Liberal (+ very)</v>
      </c>
      <c r="U21" s="1" t="str">
        <f>M21</f>
        <v>Moderate</v>
      </c>
      <c r="V21" s="1" t="str">
        <f>N21</f>
        <v>Conservative (+ very)</v>
      </c>
      <c r="W21" s="1" t="str">
        <f>O21</f>
        <v>Not sure</v>
      </c>
    </row>
    <row r="22" spans="1:23" x14ac:dyDescent="0.25">
      <c r="A22" t="s">
        <v>86</v>
      </c>
      <c r="B22" t="s">
        <v>87</v>
      </c>
      <c r="C22">
        <v>24</v>
      </c>
      <c r="D22">
        <v>1</v>
      </c>
      <c r="E22">
        <v>4</v>
      </c>
      <c r="F22">
        <v>18</v>
      </c>
      <c r="G22">
        <v>1</v>
      </c>
      <c r="J22" t="str">
        <f>B22</f>
        <v>Decrease a lot</v>
      </c>
      <c r="K22" s="2">
        <f>C22/C27</f>
        <v>2.4024024024024024E-2</v>
      </c>
      <c r="L22" s="2">
        <f>D22/D27</f>
        <v>4.0816326530612249E-3</v>
      </c>
      <c r="M22" s="2">
        <f>E22/E27</f>
        <v>1.1730205278592375E-2</v>
      </c>
      <c r="N22" s="2">
        <f>F22/F27</f>
        <v>5.3412462908011868E-2</v>
      </c>
      <c r="O22" s="2">
        <f>G22/G27</f>
        <v>1.3157894736842105E-2</v>
      </c>
      <c r="R22" t="s">
        <v>171</v>
      </c>
      <c r="S22" s="3">
        <f>K22+K23</f>
        <v>0.17517517517517517</v>
      </c>
      <c r="T22" s="3">
        <f>L22+L23</f>
        <v>2.0408163265306124E-2</v>
      </c>
      <c r="U22" s="3">
        <f>M22+M23</f>
        <v>0.10557184750733138</v>
      </c>
      <c r="V22" s="3">
        <f>N22+N23</f>
        <v>0.37982195845697331</v>
      </c>
      <c r="W22" s="3">
        <f>O22+O23</f>
        <v>7.8947368421052627E-2</v>
      </c>
    </row>
    <row r="23" spans="1:23" x14ac:dyDescent="0.25">
      <c r="B23" t="s">
        <v>88</v>
      </c>
      <c r="C23">
        <v>151</v>
      </c>
      <c r="D23">
        <v>4</v>
      </c>
      <c r="E23">
        <v>32</v>
      </c>
      <c r="F23">
        <v>110</v>
      </c>
      <c r="G23">
        <v>5</v>
      </c>
      <c r="J23" t="str">
        <f>B23</f>
        <v>Decrease somewhat</v>
      </c>
      <c r="K23" s="2">
        <f>C23/C27</f>
        <v>0.15115115115115116</v>
      </c>
      <c r="L23" s="2">
        <f>D23/D27</f>
        <v>1.6326530612244899E-2</v>
      </c>
      <c r="M23" s="2">
        <f>E23/E27</f>
        <v>9.3841642228739003E-2</v>
      </c>
      <c r="N23" s="2">
        <f>F23/F27</f>
        <v>0.32640949554896143</v>
      </c>
      <c r="O23" s="2">
        <f>G23/G27</f>
        <v>6.5789473684210523E-2</v>
      </c>
      <c r="R23" t="s">
        <v>89</v>
      </c>
      <c r="S23" s="3">
        <f>K24</f>
        <v>0.25725725725725723</v>
      </c>
      <c r="T23" s="3">
        <f>L24</f>
        <v>0.12244897959183673</v>
      </c>
      <c r="U23" s="3">
        <f>M24</f>
        <v>0.2756598240469208</v>
      </c>
      <c r="V23" s="3">
        <f>N24</f>
        <v>0.32640949554896143</v>
      </c>
      <c r="W23" s="3">
        <f>O24</f>
        <v>0.30263157894736842</v>
      </c>
    </row>
    <row r="24" spans="1:23" x14ac:dyDescent="0.25">
      <c r="B24" t="s">
        <v>89</v>
      </c>
      <c r="C24">
        <v>257</v>
      </c>
      <c r="D24">
        <v>30</v>
      </c>
      <c r="E24">
        <v>94</v>
      </c>
      <c r="F24">
        <v>110</v>
      </c>
      <c r="G24">
        <v>23</v>
      </c>
      <c r="J24" t="str">
        <f>B24</f>
        <v>Stay about the same</v>
      </c>
      <c r="K24" s="2">
        <f>C24/C27</f>
        <v>0.25725725725725723</v>
      </c>
      <c r="L24" s="2">
        <f>D24/D27</f>
        <v>0.12244897959183673</v>
      </c>
      <c r="M24" s="2">
        <f>E24/E27</f>
        <v>0.2756598240469208</v>
      </c>
      <c r="N24" s="2">
        <f>F24/F27</f>
        <v>0.32640949554896143</v>
      </c>
      <c r="O24" s="2">
        <f>G24/G27</f>
        <v>0.30263157894736842</v>
      </c>
      <c r="R24" t="s">
        <v>172</v>
      </c>
      <c r="S24" s="3">
        <f>K25+K26</f>
        <v>0.56756756756756754</v>
      </c>
      <c r="T24" s="3">
        <f>L25+L26</f>
        <v>0.85714285714285721</v>
      </c>
      <c r="U24" s="3">
        <f>M25+M26</f>
        <v>0.61876832844574781</v>
      </c>
      <c r="V24" s="3">
        <f>N25+N26</f>
        <v>0.29376854599406527</v>
      </c>
      <c r="W24" s="3">
        <f>O25+O26</f>
        <v>0.61842105263157898</v>
      </c>
    </row>
    <row r="25" spans="1:23" x14ac:dyDescent="0.25">
      <c r="B25" t="s">
        <v>90</v>
      </c>
      <c r="C25">
        <v>395</v>
      </c>
      <c r="D25">
        <v>129</v>
      </c>
      <c r="E25">
        <v>147</v>
      </c>
      <c r="F25">
        <v>85</v>
      </c>
      <c r="G25">
        <v>34</v>
      </c>
      <c r="J25" t="str">
        <f>B25</f>
        <v>Increase somewhat</v>
      </c>
      <c r="K25" s="2">
        <f>C25/C27</f>
        <v>0.39539539539539542</v>
      </c>
      <c r="L25" s="2">
        <f>D25/D27</f>
        <v>0.52653061224489794</v>
      </c>
      <c r="M25" s="2">
        <f>E25/E27</f>
        <v>0.4310850439882698</v>
      </c>
      <c r="N25" s="2">
        <f>F25/F27</f>
        <v>0.25222551928783382</v>
      </c>
      <c r="O25" s="2">
        <f>G25/G27</f>
        <v>0.44736842105263158</v>
      </c>
    </row>
    <row r="26" spans="1:23" x14ac:dyDescent="0.25">
      <c r="B26" t="s">
        <v>91</v>
      </c>
      <c r="C26">
        <v>172</v>
      </c>
      <c r="D26">
        <v>81</v>
      </c>
      <c r="E26">
        <v>64</v>
      </c>
      <c r="F26">
        <v>14</v>
      </c>
      <c r="G26">
        <v>13</v>
      </c>
      <c r="J26" t="str">
        <f>B26</f>
        <v>Increase a lot</v>
      </c>
      <c r="K26" s="2">
        <f>C26/C27</f>
        <v>0.17217217217217218</v>
      </c>
      <c r="L26" s="2">
        <f>D26/D27</f>
        <v>0.33061224489795921</v>
      </c>
      <c r="M26" s="2">
        <f>E26/E27</f>
        <v>0.18768328445747801</v>
      </c>
      <c r="N26" s="2">
        <f>F26/F27</f>
        <v>4.1543026706231452E-2</v>
      </c>
      <c r="O26" s="2">
        <f>G26/G27</f>
        <v>0.17105263157894737</v>
      </c>
    </row>
    <row r="27" spans="1:23" x14ac:dyDescent="0.25">
      <c r="A27" t="s">
        <v>2</v>
      </c>
      <c r="C27">
        <v>999</v>
      </c>
      <c r="D27">
        <v>245</v>
      </c>
      <c r="E27">
        <v>341</v>
      </c>
      <c r="F27">
        <v>337</v>
      </c>
      <c r="G27">
        <v>76</v>
      </c>
    </row>
    <row r="32" spans="1:23" x14ac:dyDescent="0.25">
      <c r="A32" t="s">
        <v>93</v>
      </c>
    </row>
    <row r="33" spans="1:23" x14ac:dyDescent="0.25">
      <c r="A33" t="s">
        <v>0</v>
      </c>
    </row>
    <row r="34" spans="1:23" x14ac:dyDescent="0.25">
      <c r="C34" t="s">
        <v>2</v>
      </c>
      <c r="D34" t="s">
        <v>13</v>
      </c>
    </row>
    <row r="35" spans="1:23" s="1" customFormat="1" ht="40" x14ac:dyDescent="0.25">
      <c r="C35" s="1" t="s">
        <v>43</v>
      </c>
      <c r="D35" s="1" t="s">
        <v>14</v>
      </c>
      <c r="E35" s="1" t="s">
        <v>15</v>
      </c>
      <c r="F35" s="1" t="s">
        <v>16</v>
      </c>
      <c r="K35" s="1" t="str">
        <f>C35</f>
        <v>North Carolina</v>
      </c>
      <c r="L35" s="1" t="str">
        <f>D35</f>
        <v>White non-Hispanic</v>
      </c>
      <c r="M35" s="1" t="str">
        <f>E35</f>
        <v>Black non-Hispanic</v>
      </c>
      <c r="N35" s="1" t="str">
        <f>F35</f>
        <v>Hispanic/All other races</v>
      </c>
      <c r="S35" s="1" t="str">
        <f>K35</f>
        <v>North Carolina</v>
      </c>
      <c r="T35" s="1" t="str">
        <f>L35</f>
        <v>White non-Hispanic</v>
      </c>
      <c r="U35" s="1" t="str">
        <f>M35</f>
        <v>Black non-Hispanic</v>
      </c>
      <c r="V35" s="1" t="str">
        <f>N35</f>
        <v>Hispanic/All other races</v>
      </c>
    </row>
    <row r="36" spans="1:23" x14ac:dyDescent="0.25">
      <c r="A36" t="s">
        <v>86</v>
      </c>
      <c r="B36" t="s">
        <v>87</v>
      </c>
      <c r="C36">
        <v>25</v>
      </c>
      <c r="D36">
        <v>18</v>
      </c>
      <c r="E36">
        <v>4</v>
      </c>
      <c r="F36">
        <v>3</v>
      </c>
      <c r="J36" t="str">
        <f>B36</f>
        <v>Decrease a lot</v>
      </c>
      <c r="K36" s="2">
        <f>C36/C41</f>
        <v>2.4950099800399202E-2</v>
      </c>
      <c r="L36" s="2">
        <f>D36/D41</f>
        <v>2.843601895734597E-2</v>
      </c>
      <c r="M36" s="2">
        <f>E36/E41</f>
        <v>2.1390374331550801E-2</v>
      </c>
      <c r="N36" s="2">
        <f>F36/F41</f>
        <v>1.6483516483516484E-2</v>
      </c>
      <c r="O36" s="2"/>
      <c r="R36" t="s">
        <v>171</v>
      </c>
      <c r="S36" s="3">
        <f>K36+K37</f>
        <v>0.17664670658682635</v>
      </c>
      <c r="T36" s="3">
        <f>L36+L37</f>
        <v>0.22116903633491311</v>
      </c>
      <c r="U36" s="3">
        <f>M36+M37</f>
        <v>6.4171122994652399E-2</v>
      </c>
      <c r="V36" s="3">
        <f>N36+N37</f>
        <v>0.13736263736263737</v>
      </c>
      <c r="W36" s="3"/>
    </row>
    <row r="37" spans="1:23" x14ac:dyDescent="0.25">
      <c r="B37" t="s">
        <v>88</v>
      </c>
      <c r="C37">
        <v>152</v>
      </c>
      <c r="D37">
        <v>122</v>
      </c>
      <c r="E37">
        <v>8</v>
      </c>
      <c r="F37">
        <v>22</v>
      </c>
      <c r="J37" t="str">
        <f>B37</f>
        <v>Decrease somewhat</v>
      </c>
      <c r="K37" s="2">
        <f>C37/C41</f>
        <v>0.15169660678642716</v>
      </c>
      <c r="L37" s="2">
        <f>D37/D41</f>
        <v>0.19273301737756715</v>
      </c>
      <c r="M37" s="2">
        <f>E37/E41</f>
        <v>4.2780748663101602E-2</v>
      </c>
      <c r="N37" s="2">
        <f>F37/F41</f>
        <v>0.12087912087912088</v>
      </c>
      <c r="O37" s="2"/>
      <c r="R37" t="s">
        <v>89</v>
      </c>
      <c r="S37" s="3">
        <f>K38</f>
        <v>0.25748502994011974</v>
      </c>
      <c r="T37" s="3">
        <f>L38</f>
        <v>0.27330173775671407</v>
      </c>
      <c r="U37" s="3">
        <f>M38</f>
        <v>0.22994652406417113</v>
      </c>
      <c r="V37" s="3">
        <f>N38</f>
        <v>0.23076923076923078</v>
      </c>
      <c r="W37" s="3"/>
    </row>
    <row r="38" spans="1:23" x14ac:dyDescent="0.25">
      <c r="B38" t="s">
        <v>89</v>
      </c>
      <c r="C38">
        <v>258</v>
      </c>
      <c r="D38">
        <v>173</v>
      </c>
      <c r="E38">
        <v>43</v>
      </c>
      <c r="F38">
        <v>42</v>
      </c>
      <c r="J38" t="str">
        <f>B38</f>
        <v>Stay about the same</v>
      </c>
      <c r="K38" s="2">
        <f>C38/C41</f>
        <v>0.25748502994011974</v>
      </c>
      <c r="L38" s="2">
        <f>D38/D41</f>
        <v>0.27330173775671407</v>
      </c>
      <c r="M38" s="2">
        <f>E38/E41</f>
        <v>0.22994652406417113</v>
      </c>
      <c r="N38" s="2">
        <f>F38/F41</f>
        <v>0.23076923076923078</v>
      </c>
      <c r="O38" s="2"/>
      <c r="R38" t="s">
        <v>172</v>
      </c>
      <c r="S38" s="3">
        <f>K39+K40</f>
        <v>0.56586826347305386</v>
      </c>
      <c r="T38" s="3">
        <f>L39+L40</f>
        <v>0.50552922590837279</v>
      </c>
      <c r="U38" s="3">
        <f>M39+M40</f>
        <v>0.70588235294117641</v>
      </c>
      <c r="V38" s="3">
        <f>N39+N40</f>
        <v>0.63186813186813184</v>
      </c>
      <c r="W38" s="3"/>
    </row>
    <row r="39" spans="1:23" x14ac:dyDescent="0.25">
      <c r="B39" t="s">
        <v>90</v>
      </c>
      <c r="C39">
        <v>395</v>
      </c>
      <c r="D39">
        <v>223</v>
      </c>
      <c r="E39">
        <v>85</v>
      </c>
      <c r="F39">
        <v>87</v>
      </c>
      <c r="J39" t="str">
        <f>B39</f>
        <v>Increase somewhat</v>
      </c>
      <c r="K39" s="2">
        <f>C39/C41</f>
        <v>0.39421157684630737</v>
      </c>
      <c r="L39" s="2">
        <f>D39/D41</f>
        <v>0.35229067930489733</v>
      </c>
      <c r="M39" s="2">
        <f>E39/E41</f>
        <v>0.45454545454545453</v>
      </c>
      <c r="N39" s="2">
        <f>F39/F41</f>
        <v>0.47802197802197804</v>
      </c>
      <c r="O39" s="2"/>
    </row>
    <row r="40" spans="1:23" x14ac:dyDescent="0.25">
      <c r="B40" t="s">
        <v>91</v>
      </c>
      <c r="C40">
        <v>172</v>
      </c>
      <c r="D40">
        <v>97</v>
      </c>
      <c r="E40">
        <v>47</v>
      </c>
      <c r="F40">
        <v>28</v>
      </c>
      <c r="J40" t="str">
        <f>B40</f>
        <v>Increase a lot</v>
      </c>
      <c r="K40" s="2">
        <f>C40/C41</f>
        <v>0.17165668662674652</v>
      </c>
      <c r="L40" s="2">
        <f>D40/D41</f>
        <v>0.15323854660347552</v>
      </c>
      <c r="M40" s="2">
        <f>E40/E41</f>
        <v>0.25133689839572193</v>
      </c>
      <c r="N40" s="2">
        <f>F40/F41</f>
        <v>0.15384615384615385</v>
      </c>
      <c r="O40" s="2"/>
    </row>
    <row r="41" spans="1:23" x14ac:dyDescent="0.25">
      <c r="A41" t="s">
        <v>2</v>
      </c>
      <c r="C41">
        <v>1002</v>
      </c>
      <c r="D41">
        <v>633</v>
      </c>
      <c r="E41">
        <v>187</v>
      </c>
      <c r="F41">
        <v>182</v>
      </c>
    </row>
    <row r="46" spans="1:23" x14ac:dyDescent="0.25">
      <c r="A46" t="s">
        <v>94</v>
      </c>
    </row>
    <row r="47" spans="1:23" x14ac:dyDescent="0.25">
      <c r="A47" t="s">
        <v>0</v>
      </c>
    </row>
    <row r="48" spans="1:23" x14ac:dyDescent="0.25">
      <c r="C48" t="s">
        <v>2</v>
      </c>
      <c r="D48" t="s">
        <v>17</v>
      </c>
    </row>
    <row r="49" spans="1:23" s="1" customFormat="1" ht="40" x14ac:dyDescent="0.25">
      <c r="C49" s="1" t="s">
        <v>43</v>
      </c>
      <c r="D49" s="1" t="s">
        <v>18</v>
      </c>
      <c r="E49" s="1" t="s">
        <v>19</v>
      </c>
      <c r="K49" s="1" t="str">
        <f>C49</f>
        <v>North Carolina</v>
      </c>
      <c r="L49" s="1" t="str">
        <f>D49</f>
        <v>Male</v>
      </c>
      <c r="M49" s="1" t="str">
        <f>E49</f>
        <v>Female</v>
      </c>
      <c r="S49" s="1" t="str">
        <f>K49</f>
        <v>North Carolina</v>
      </c>
      <c r="T49" s="1" t="str">
        <f>L49</f>
        <v>Male</v>
      </c>
      <c r="U49" s="1" t="str">
        <f>M49</f>
        <v>Female</v>
      </c>
    </row>
    <row r="50" spans="1:23" x14ac:dyDescent="0.25">
      <c r="A50" t="s">
        <v>86</v>
      </c>
      <c r="B50" t="s">
        <v>87</v>
      </c>
      <c r="C50">
        <v>25</v>
      </c>
      <c r="D50">
        <v>14</v>
      </c>
      <c r="E50">
        <v>11</v>
      </c>
      <c r="J50" t="str">
        <f>B50</f>
        <v>Decrease a lot</v>
      </c>
      <c r="K50" s="2">
        <f>C50/C55</f>
        <v>2.5000000000000001E-2</v>
      </c>
      <c r="L50" s="2">
        <f>D50/D55</f>
        <v>2.9045643153526972E-2</v>
      </c>
      <c r="M50" s="2">
        <f>E50/E55</f>
        <v>2.1235521235521235E-2</v>
      </c>
      <c r="N50" s="2"/>
      <c r="O50" s="2"/>
      <c r="R50" t="s">
        <v>171</v>
      </c>
      <c r="S50" s="3">
        <f>K50+K51</f>
        <v>0.17599999999999999</v>
      </c>
      <c r="T50" s="3">
        <f>L50+L51</f>
        <v>0.20539419087136931</v>
      </c>
      <c r="U50" s="3">
        <f>M50+M51</f>
        <v>0.14864864864864863</v>
      </c>
      <c r="V50" s="3"/>
      <c r="W50" s="3"/>
    </row>
    <row r="51" spans="1:23" x14ac:dyDescent="0.25">
      <c r="B51" t="s">
        <v>88</v>
      </c>
      <c r="C51">
        <v>151</v>
      </c>
      <c r="D51">
        <v>85</v>
      </c>
      <c r="E51">
        <v>66</v>
      </c>
      <c r="J51" t="str">
        <f>B51</f>
        <v>Decrease somewhat</v>
      </c>
      <c r="K51" s="2">
        <f>C51/C55</f>
        <v>0.151</v>
      </c>
      <c r="L51" s="2">
        <f>D51/D55</f>
        <v>0.17634854771784234</v>
      </c>
      <c r="M51" s="2">
        <f>E51/E55</f>
        <v>0.12741312741312741</v>
      </c>
      <c r="N51" s="2"/>
      <c r="O51" s="2"/>
      <c r="R51" t="s">
        <v>89</v>
      </c>
      <c r="S51" s="3">
        <f>K52</f>
        <v>0.25700000000000001</v>
      </c>
      <c r="T51" s="3">
        <f>L52</f>
        <v>0.25518672199170123</v>
      </c>
      <c r="U51" s="3">
        <f>M52</f>
        <v>0.25868725868725867</v>
      </c>
      <c r="V51" s="3"/>
      <c r="W51" s="3"/>
    </row>
    <row r="52" spans="1:23" x14ac:dyDescent="0.25">
      <c r="B52" t="s">
        <v>89</v>
      </c>
      <c r="C52">
        <v>257</v>
      </c>
      <c r="D52">
        <v>123</v>
      </c>
      <c r="E52">
        <v>134</v>
      </c>
      <c r="J52" t="str">
        <f>B52</f>
        <v>Stay about the same</v>
      </c>
      <c r="K52" s="2">
        <f>C52/C55</f>
        <v>0.25700000000000001</v>
      </c>
      <c r="L52" s="2">
        <f>D52/D55</f>
        <v>0.25518672199170123</v>
      </c>
      <c r="M52" s="2">
        <f>E52/E55</f>
        <v>0.25868725868725867</v>
      </c>
      <c r="N52" s="2"/>
      <c r="O52" s="2"/>
      <c r="R52" t="s">
        <v>172</v>
      </c>
      <c r="S52" s="3">
        <f>K53+K54</f>
        <v>0.56699999999999995</v>
      </c>
      <c r="T52" s="3">
        <f>L53+L54</f>
        <v>0.53941908713692943</v>
      </c>
      <c r="U52" s="3">
        <f>M53+M54</f>
        <v>0.5926640926640927</v>
      </c>
      <c r="V52" s="3"/>
      <c r="W52" s="3"/>
    </row>
    <row r="53" spans="1:23" x14ac:dyDescent="0.25">
      <c r="B53" t="s">
        <v>90</v>
      </c>
      <c r="C53">
        <v>395</v>
      </c>
      <c r="D53">
        <v>188</v>
      </c>
      <c r="E53">
        <v>207</v>
      </c>
      <c r="J53" t="str">
        <f>B53</f>
        <v>Increase somewhat</v>
      </c>
      <c r="K53" s="2">
        <f>C53/C55</f>
        <v>0.39500000000000002</v>
      </c>
      <c r="L53" s="2">
        <f>D53/D55</f>
        <v>0.39004149377593361</v>
      </c>
      <c r="M53" s="2">
        <f>E53/E55</f>
        <v>0.39961389961389959</v>
      </c>
      <c r="N53" s="2"/>
      <c r="O53" s="2"/>
    </row>
    <row r="54" spans="1:23" x14ac:dyDescent="0.25">
      <c r="B54" t="s">
        <v>91</v>
      </c>
      <c r="C54">
        <v>172</v>
      </c>
      <c r="D54">
        <v>72</v>
      </c>
      <c r="E54">
        <v>100</v>
      </c>
      <c r="J54" t="str">
        <f>B54</f>
        <v>Increase a lot</v>
      </c>
      <c r="K54" s="2">
        <f>C54/C55</f>
        <v>0.17199999999999999</v>
      </c>
      <c r="L54" s="2">
        <f>D54/D55</f>
        <v>0.14937759336099585</v>
      </c>
      <c r="M54" s="2">
        <f>E54/E55</f>
        <v>0.19305019305019305</v>
      </c>
      <c r="N54" s="2"/>
      <c r="O54" s="2"/>
    </row>
    <row r="55" spans="1:23" x14ac:dyDescent="0.25">
      <c r="A55" t="s">
        <v>2</v>
      </c>
      <c r="C55">
        <v>1000</v>
      </c>
      <c r="D55">
        <v>482</v>
      </c>
      <c r="E55">
        <v>518</v>
      </c>
    </row>
    <row r="60" spans="1:23" x14ac:dyDescent="0.25">
      <c r="A60" t="s">
        <v>95</v>
      </c>
    </row>
    <row r="61" spans="1:23" x14ac:dyDescent="0.25">
      <c r="A61" t="s">
        <v>0</v>
      </c>
    </row>
    <row r="62" spans="1:23" x14ac:dyDescent="0.25">
      <c r="C62" t="s">
        <v>2</v>
      </c>
      <c r="D62" t="s">
        <v>20</v>
      </c>
    </row>
    <row r="63" spans="1:23" s="1" customFormat="1" ht="80" x14ac:dyDescent="0.25">
      <c r="C63" s="1" t="s">
        <v>43</v>
      </c>
      <c r="D63" s="1" t="s">
        <v>21</v>
      </c>
      <c r="E63" s="1" t="s">
        <v>22</v>
      </c>
      <c r="F63" s="1" t="s">
        <v>23</v>
      </c>
      <c r="K63" s="1" t="str">
        <f>C63</f>
        <v>North Carolina</v>
      </c>
      <c r="L63" s="1" t="str">
        <f>D63</f>
        <v>Silent &amp; Boomers (those born before 1965)</v>
      </c>
      <c r="M63" s="1" t="str">
        <f>E63</f>
        <v>Generation X (born 1965-1980)</v>
      </c>
      <c r="N63" s="1" t="str">
        <f>F63</f>
        <v>Millennials &amp; Generation Z (born after 1980)</v>
      </c>
      <c r="S63" s="1" t="str">
        <f>K63</f>
        <v>North Carolina</v>
      </c>
      <c r="T63" s="1" t="str">
        <f>L63</f>
        <v>Silent &amp; Boomers (those born before 1965)</v>
      </c>
      <c r="U63" s="1" t="str">
        <f>M63</f>
        <v>Generation X (born 1965-1980)</v>
      </c>
      <c r="V63" s="1" t="str">
        <f>N63</f>
        <v>Millennials &amp; Generation Z (born after 1980)</v>
      </c>
    </row>
    <row r="64" spans="1:23" x14ac:dyDescent="0.25">
      <c r="A64" t="s">
        <v>86</v>
      </c>
      <c r="B64" t="s">
        <v>87</v>
      </c>
      <c r="C64">
        <v>25</v>
      </c>
      <c r="D64">
        <v>8</v>
      </c>
      <c r="E64">
        <v>11</v>
      </c>
      <c r="F64">
        <v>6</v>
      </c>
      <c r="J64" t="str">
        <f>B64</f>
        <v>Decrease a lot</v>
      </c>
      <c r="K64" s="2">
        <f>C64/C69</f>
        <v>2.5025025025025027E-2</v>
      </c>
      <c r="L64" s="2">
        <f>D64/D69</f>
        <v>2.6490066225165563E-2</v>
      </c>
      <c r="M64" s="2">
        <f>E64/E69</f>
        <v>4.5643153526970952E-2</v>
      </c>
      <c r="N64" s="2">
        <f>F64/F69</f>
        <v>1.3157894736842105E-2</v>
      </c>
      <c r="O64" s="2"/>
      <c r="R64" t="s">
        <v>171</v>
      </c>
      <c r="S64" s="3">
        <f>K64+K65</f>
        <v>0.17617617617617617</v>
      </c>
      <c r="T64" s="3">
        <f>L64+L65</f>
        <v>0.22847682119205298</v>
      </c>
      <c r="U64" s="3">
        <f>M64+M65</f>
        <v>0.2033195020746888</v>
      </c>
      <c r="V64" s="3">
        <f>N64+N65</f>
        <v>0.12719298245614036</v>
      </c>
      <c r="W64" s="3"/>
    </row>
    <row r="65" spans="1:23" x14ac:dyDescent="0.25">
      <c r="B65" t="s">
        <v>88</v>
      </c>
      <c r="C65">
        <v>151</v>
      </c>
      <c r="D65">
        <v>61</v>
      </c>
      <c r="E65">
        <v>38</v>
      </c>
      <c r="F65">
        <v>52</v>
      </c>
      <c r="J65" t="str">
        <f>B65</f>
        <v>Decrease somewhat</v>
      </c>
      <c r="K65" s="2">
        <f>C65/C69</f>
        <v>0.15115115115115116</v>
      </c>
      <c r="L65" s="2">
        <f>D65/D69</f>
        <v>0.20198675496688742</v>
      </c>
      <c r="M65" s="2">
        <f>E65/E69</f>
        <v>0.15767634854771784</v>
      </c>
      <c r="N65" s="2">
        <f>F65/F69</f>
        <v>0.11403508771929824</v>
      </c>
      <c r="O65" s="2"/>
      <c r="R65" t="s">
        <v>89</v>
      </c>
      <c r="S65" s="3">
        <f>K66</f>
        <v>0.25725725725725723</v>
      </c>
      <c r="T65" s="3">
        <f>L66</f>
        <v>0.2251655629139073</v>
      </c>
      <c r="U65" s="3">
        <f>M66</f>
        <v>0.23651452282157676</v>
      </c>
      <c r="V65" s="3">
        <f>N66</f>
        <v>0.28947368421052633</v>
      </c>
      <c r="W65" s="3"/>
    </row>
    <row r="66" spans="1:23" x14ac:dyDescent="0.25">
      <c r="B66" t="s">
        <v>89</v>
      </c>
      <c r="C66">
        <v>257</v>
      </c>
      <c r="D66">
        <v>68</v>
      </c>
      <c r="E66">
        <v>57</v>
      </c>
      <c r="F66">
        <v>132</v>
      </c>
      <c r="J66" t="str">
        <f>B66</f>
        <v>Stay about the same</v>
      </c>
      <c r="K66" s="2">
        <f>C66/C69</f>
        <v>0.25725725725725723</v>
      </c>
      <c r="L66" s="2">
        <f>D66/D69</f>
        <v>0.2251655629139073</v>
      </c>
      <c r="M66" s="2">
        <f>E66/E69</f>
        <v>0.23651452282157676</v>
      </c>
      <c r="N66" s="2">
        <f>F66/F69</f>
        <v>0.28947368421052633</v>
      </c>
      <c r="O66" s="2"/>
      <c r="R66" t="s">
        <v>172</v>
      </c>
      <c r="S66" s="3">
        <f>K67+K68</f>
        <v>0.56656656656656657</v>
      </c>
      <c r="T66" s="3">
        <f>L67+L68</f>
        <v>0.54635761589403975</v>
      </c>
      <c r="U66" s="3">
        <f>M67+M68</f>
        <v>0.56016597510373445</v>
      </c>
      <c r="V66" s="3">
        <f>N67+N68</f>
        <v>0.58333333333333337</v>
      </c>
      <c r="W66" s="3"/>
    </row>
    <row r="67" spans="1:23" x14ac:dyDescent="0.25">
      <c r="B67" t="s">
        <v>90</v>
      </c>
      <c r="C67">
        <v>394</v>
      </c>
      <c r="D67">
        <v>102</v>
      </c>
      <c r="E67">
        <v>103</v>
      </c>
      <c r="F67">
        <v>189</v>
      </c>
      <c r="J67" t="str">
        <f>B67</f>
        <v>Increase somewhat</v>
      </c>
      <c r="K67" s="2">
        <f>C67/C69</f>
        <v>0.39439439439439439</v>
      </c>
      <c r="L67" s="2">
        <f>D67/D69</f>
        <v>0.33774834437086093</v>
      </c>
      <c r="M67" s="2">
        <f>E67/E69</f>
        <v>0.42738589211618255</v>
      </c>
      <c r="N67" s="2">
        <f>F67/F69</f>
        <v>0.41447368421052633</v>
      </c>
      <c r="O67" s="2"/>
    </row>
    <row r="68" spans="1:23" x14ac:dyDescent="0.25">
      <c r="B68" t="s">
        <v>91</v>
      </c>
      <c r="C68">
        <v>172</v>
      </c>
      <c r="D68">
        <v>63</v>
      </c>
      <c r="E68">
        <v>32</v>
      </c>
      <c r="F68">
        <v>77</v>
      </c>
      <c r="J68" t="str">
        <f>B68</f>
        <v>Increase a lot</v>
      </c>
      <c r="K68" s="2">
        <f>C68/C69</f>
        <v>0.17217217217217218</v>
      </c>
      <c r="L68" s="2">
        <f>D68/D69</f>
        <v>0.20860927152317882</v>
      </c>
      <c r="M68" s="2">
        <f>E68/E69</f>
        <v>0.13278008298755187</v>
      </c>
      <c r="N68" s="2">
        <f>F68/F69</f>
        <v>0.16885964912280702</v>
      </c>
      <c r="O68" s="2"/>
    </row>
    <row r="69" spans="1:23" x14ac:dyDescent="0.25">
      <c r="A69" t="s">
        <v>2</v>
      </c>
      <c r="C69">
        <v>999</v>
      </c>
      <c r="D69">
        <v>302</v>
      </c>
      <c r="E69">
        <v>241</v>
      </c>
      <c r="F69">
        <v>456</v>
      </c>
    </row>
    <row r="74" spans="1:23" x14ac:dyDescent="0.25">
      <c r="A74" t="s">
        <v>96</v>
      </c>
    </row>
    <row r="75" spans="1:23" x14ac:dyDescent="0.25">
      <c r="A75" t="s">
        <v>0</v>
      </c>
    </row>
    <row r="76" spans="1:23" x14ac:dyDescent="0.25">
      <c r="C76" t="s">
        <v>2</v>
      </c>
      <c r="D76" t="s">
        <v>24</v>
      </c>
    </row>
    <row r="77" spans="1:23" s="1" customFormat="1" ht="40" x14ac:dyDescent="0.25">
      <c r="C77" s="1" t="s">
        <v>43</v>
      </c>
      <c r="D77" s="1" t="s">
        <v>25</v>
      </c>
      <c r="E77" s="1" t="s">
        <v>26</v>
      </c>
      <c r="F77" s="1" t="s">
        <v>27</v>
      </c>
      <c r="K77" s="1" t="str">
        <f>C77</f>
        <v>North Carolina</v>
      </c>
      <c r="L77" s="1" t="str">
        <f>D77</f>
        <v>No HS/HS Graduate</v>
      </c>
      <c r="M77" s="1" t="str">
        <f>E77</f>
        <v>Some college/2 year degree</v>
      </c>
      <c r="N77" s="1" t="str">
        <f>F77</f>
        <v>4 year/post-grad</v>
      </c>
      <c r="S77" s="1" t="str">
        <f>K77</f>
        <v>North Carolina</v>
      </c>
      <c r="T77" s="1" t="str">
        <f>L77</f>
        <v>No HS/HS Graduate</v>
      </c>
      <c r="U77" s="1" t="str">
        <f>M77</f>
        <v>Some college/2 year degree</v>
      </c>
      <c r="V77" s="1" t="str">
        <f>N77</f>
        <v>4 year/post-grad</v>
      </c>
    </row>
    <row r="78" spans="1:23" x14ac:dyDescent="0.25">
      <c r="A78" t="s">
        <v>86</v>
      </c>
      <c r="B78" t="s">
        <v>87</v>
      </c>
      <c r="C78">
        <v>25</v>
      </c>
      <c r="D78">
        <v>14</v>
      </c>
      <c r="E78">
        <v>6</v>
      </c>
      <c r="F78">
        <v>5</v>
      </c>
      <c r="J78" t="str">
        <f>B78</f>
        <v>Decrease a lot</v>
      </c>
      <c r="K78" s="2">
        <f>C78/C83</f>
        <v>2.5000000000000001E-2</v>
      </c>
      <c r="L78" s="2">
        <f>D78/D83</f>
        <v>3.9325842696629212E-2</v>
      </c>
      <c r="M78" s="2">
        <f>E78/E83</f>
        <v>1.9736842105263157E-2</v>
      </c>
      <c r="N78" s="2">
        <f>F78/F83</f>
        <v>1.4705882352941176E-2</v>
      </c>
      <c r="O78" s="2"/>
      <c r="R78" t="s">
        <v>171</v>
      </c>
      <c r="S78" s="3">
        <f>K78+K79</f>
        <v>0.17599999999999999</v>
      </c>
      <c r="T78" s="3">
        <f>L78+L79</f>
        <v>0.199438202247191</v>
      </c>
      <c r="U78" s="3">
        <f>M78+M79</f>
        <v>0.19736842105263158</v>
      </c>
      <c r="V78" s="3">
        <f>N78+N79</f>
        <v>0.13235294117647059</v>
      </c>
      <c r="W78" s="3"/>
    </row>
    <row r="79" spans="1:23" x14ac:dyDescent="0.25">
      <c r="B79" t="s">
        <v>88</v>
      </c>
      <c r="C79">
        <v>151</v>
      </c>
      <c r="D79">
        <v>57</v>
      </c>
      <c r="E79">
        <v>54</v>
      </c>
      <c r="F79">
        <v>40</v>
      </c>
      <c r="J79" t="str">
        <f>B79</f>
        <v>Decrease somewhat</v>
      </c>
      <c r="K79" s="2">
        <f>C79/C83</f>
        <v>0.151</v>
      </c>
      <c r="L79" s="2">
        <f>D79/D83</f>
        <v>0.1601123595505618</v>
      </c>
      <c r="M79" s="2">
        <f>E79/E83</f>
        <v>0.17763157894736842</v>
      </c>
      <c r="N79" s="2">
        <f>F79/F83</f>
        <v>0.11764705882352941</v>
      </c>
      <c r="O79" s="2"/>
      <c r="R79" t="s">
        <v>89</v>
      </c>
      <c r="S79" s="3">
        <f>K80</f>
        <v>0.25800000000000001</v>
      </c>
      <c r="T79" s="3">
        <f>L80</f>
        <v>0.2556179775280899</v>
      </c>
      <c r="U79" s="3">
        <f>M80</f>
        <v>0.26644736842105265</v>
      </c>
      <c r="V79" s="3">
        <f>N80</f>
        <v>0.25294117647058822</v>
      </c>
      <c r="W79" s="3"/>
    </row>
    <row r="80" spans="1:23" x14ac:dyDescent="0.25">
      <c r="B80" t="s">
        <v>89</v>
      </c>
      <c r="C80">
        <v>258</v>
      </c>
      <c r="D80">
        <v>91</v>
      </c>
      <c r="E80">
        <v>81</v>
      </c>
      <c r="F80">
        <v>86</v>
      </c>
      <c r="J80" t="str">
        <f>B80</f>
        <v>Stay about the same</v>
      </c>
      <c r="K80" s="2">
        <f>C80/C83</f>
        <v>0.25800000000000001</v>
      </c>
      <c r="L80" s="2">
        <f>D80/D83</f>
        <v>0.2556179775280899</v>
      </c>
      <c r="M80" s="2">
        <f>E80/E83</f>
        <v>0.26644736842105265</v>
      </c>
      <c r="N80" s="2">
        <f>F80/F83</f>
        <v>0.25294117647058822</v>
      </c>
      <c r="O80" s="2"/>
      <c r="R80" t="s">
        <v>172</v>
      </c>
      <c r="S80" s="3">
        <f>K81+K82</f>
        <v>0.56600000000000006</v>
      </c>
      <c r="T80" s="3">
        <f>L81+L82</f>
        <v>0.5449438202247191</v>
      </c>
      <c r="U80" s="3">
        <f>M81+M82</f>
        <v>0.53618421052631582</v>
      </c>
      <c r="V80" s="3">
        <f>N81+N82</f>
        <v>0.61470588235294121</v>
      </c>
      <c r="W80" s="3"/>
    </row>
    <row r="81" spans="1:23" x14ac:dyDescent="0.25">
      <c r="B81" t="s">
        <v>90</v>
      </c>
      <c r="C81">
        <v>394</v>
      </c>
      <c r="D81">
        <v>128</v>
      </c>
      <c r="E81">
        <v>120</v>
      </c>
      <c r="F81">
        <v>146</v>
      </c>
      <c r="J81" t="str">
        <f>B81</f>
        <v>Increase somewhat</v>
      </c>
      <c r="K81" s="2">
        <f>C81/C83</f>
        <v>0.39400000000000002</v>
      </c>
      <c r="L81" s="2">
        <f>D81/D83</f>
        <v>0.3595505617977528</v>
      </c>
      <c r="M81" s="2">
        <f>E81/E83</f>
        <v>0.39473684210526316</v>
      </c>
      <c r="N81" s="2">
        <f>F81/F83</f>
        <v>0.42941176470588233</v>
      </c>
      <c r="O81" s="2"/>
    </row>
    <row r="82" spans="1:23" x14ac:dyDescent="0.25">
      <c r="B82" t="s">
        <v>91</v>
      </c>
      <c r="C82">
        <v>172</v>
      </c>
      <c r="D82">
        <v>66</v>
      </c>
      <c r="E82">
        <v>43</v>
      </c>
      <c r="F82">
        <v>63</v>
      </c>
      <c r="J82" t="str">
        <f>B82</f>
        <v>Increase a lot</v>
      </c>
      <c r="K82" s="2">
        <f>C82/C83</f>
        <v>0.17199999999999999</v>
      </c>
      <c r="L82" s="2">
        <f>D82/D83</f>
        <v>0.1853932584269663</v>
      </c>
      <c r="M82" s="2">
        <f>E82/E83</f>
        <v>0.14144736842105263</v>
      </c>
      <c r="N82" s="2">
        <f>F82/F83</f>
        <v>0.18529411764705883</v>
      </c>
      <c r="O82" s="2"/>
    </row>
    <row r="83" spans="1:23" x14ac:dyDescent="0.25">
      <c r="A83" t="s">
        <v>2</v>
      </c>
      <c r="C83">
        <v>1000</v>
      </c>
      <c r="D83">
        <v>356</v>
      </c>
      <c r="E83">
        <v>304</v>
      </c>
      <c r="F83">
        <v>340</v>
      </c>
    </row>
    <row r="88" spans="1:23" x14ac:dyDescent="0.25">
      <c r="A88" t="s">
        <v>97</v>
      </c>
    </row>
    <row r="89" spans="1:23" x14ac:dyDescent="0.25">
      <c r="A89" t="s">
        <v>0</v>
      </c>
    </row>
    <row r="90" spans="1:23" x14ac:dyDescent="0.25">
      <c r="C90" t="s">
        <v>2</v>
      </c>
      <c r="D90" t="s">
        <v>28</v>
      </c>
    </row>
    <row r="91" spans="1:23" s="1" customFormat="1" ht="60" x14ac:dyDescent="0.25">
      <c r="C91" s="1" t="s">
        <v>43</v>
      </c>
      <c r="D91" s="1" t="s">
        <v>29</v>
      </c>
      <c r="E91" s="1" t="s">
        <v>30</v>
      </c>
      <c r="F91" s="1" t="s">
        <v>31</v>
      </c>
      <c r="G91" s="1" t="s">
        <v>32</v>
      </c>
      <c r="K91" s="1" t="str">
        <f>C91</f>
        <v>North Carolina</v>
      </c>
      <c r="L91" s="1" t="str">
        <f>D91</f>
        <v>Central Cities</v>
      </c>
      <c r="M91" s="1" t="str">
        <f>E91</f>
        <v>Urban County Suburbs</v>
      </c>
      <c r="N91" s="1" t="str">
        <f>F91</f>
        <v>Surrounding Suburban County</v>
      </c>
      <c r="O91" s="1" t="str">
        <f>G91</f>
        <v>Rural County</v>
      </c>
      <c r="S91" s="1" t="str">
        <f>K91</f>
        <v>North Carolina</v>
      </c>
      <c r="T91" s="1" t="str">
        <f>L91</f>
        <v>Central Cities</v>
      </c>
      <c r="U91" s="1" t="str">
        <f>M91</f>
        <v>Urban County Suburbs</v>
      </c>
      <c r="V91" s="1" t="str">
        <f>N91</f>
        <v>Surrounding Suburban County</v>
      </c>
      <c r="W91" s="1" t="str">
        <f>O91</f>
        <v>Rural County</v>
      </c>
    </row>
    <row r="92" spans="1:23" x14ac:dyDescent="0.25">
      <c r="A92" t="s">
        <v>86</v>
      </c>
      <c r="B92" t="s">
        <v>87</v>
      </c>
      <c r="C92">
        <v>24</v>
      </c>
      <c r="D92">
        <v>4</v>
      </c>
      <c r="E92">
        <v>9</v>
      </c>
      <c r="F92">
        <v>8</v>
      </c>
      <c r="G92">
        <v>3</v>
      </c>
      <c r="J92" t="str">
        <f>B92</f>
        <v>Decrease a lot</v>
      </c>
      <c r="K92" s="2">
        <f>C92/C97</f>
        <v>2.4E-2</v>
      </c>
      <c r="L92" s="2">
        <f>D92/D97</f>
        <v>1.4336917562724014E-2</v>
      </c>
      <c r="M92" s="2">
        <f>E92/E97</f>
        <v>3.5573122529644272E-2</v>
      </c>
      <c r="N92" s="2">
        <f>F92/F97</f>
        <v>2.8169014084507043E-2</v>
      </c>
      <c r="O92" s="2">
        <f>G92/G97</f>
        <v>1.6304347826086956E-2</v>
      </c>
      <c r="R92" t="s">
        <v>171</v>
      </c>
      <c r="S92" s="3">
        <f>K92+K93</f>
        <v>0.17499999999999999</v>
      </c>
      <c r="T92" s="3">
        <f>L92+L93</f>
        <v>7.8853046594982074E-2</v>
      </c>
      <c r="U92" s="3">
        <f>M92+M93</f>
        <v>0.25296442687747034</v>
      </c>
      <c r="V92" s="3">
        <f>N92+N93</f>
        <v>0.21126760563380281</v>
      </c>
      <c r="W92" s="3">
        <f>O92+O93</f>
        <v>0.15760869565217389</v>
      </c>
    </row>
    <row r="93" spans="1:23" x14ac:dyDescent="0.25">
      <c r="B93" t="s">
        <v>88</v>
      </c>
      <c r="C93">
        <v>151</v>
      </c>
      <c r="D93">
        <v>18</v>
      </c>
      <c r="E93">
        <v>55</v>
      </c>
      <c r="F93">
        <v>52</v>
      </c>
      <c r="G93">
        <v>26</v>
      </c>
      <c r="J93" t="str">
        <f>B93</f>
        <v>Decrease somewhat</v>
      </c>
      <c r="K93" s="2">
        <f>C93/C97</f>
        <v>0.151</v>
      </c>
      <c r="L93" s="2">
        <f>D93/D97</f>
        <v>6.4516129032258063E-2</v>
      </c>
      <c r="M93" s="2">
        <f>E93/E97</f>
        <v>0.21739130434782608</v>
      </c>
      <c r="N93" s="2">
        <f>F93/F97</f>
        <v>0.18309859154929578</v>
      </c>
      <c r="O93" s="2">
        <f>G93/G97</f>
        <v>0.14130434782608695</v>
      </c>
      <c r="R93" t="s">
        <v>89</v>
      </c>
      <c r="S93" s="3">
        <f>K94</f>
        <v>0.25800000000000001</v>
      </c>
      <c r="T93" s="3">
        <f>L94</f>
        <v>0.27240143369175629</v>
      </c>
      <c r="U93" s="3">
        <f>M94</f>
        <v>0.22924901185770752</v>
      </c>
      <c r="V93" s="3">
        <f>N94</f>
        <v>0.26760563380281688</v>
      </c>
      <c r="W93" s="3">
        <f>O94</f>
        <v>0.2608695652173913</v>
      </c>
    </row>
    <row r="94" spans="1:23" x14ac:dyDescent="0.25">
      <c r="B94" t="s">
        <v>89</v>
      </c>
      <c r="C94">
        <v>258</v>
      </c>
      <c r="D94">
        <v>76</v>
      </c>
      <c r="E94">
        <v>58</v>
      </c>
      <c r="F94">
        <v>76</v>
      </c>
      <c r="G94">
        <v>48</v>
      </c>
      <c r="J94" t="str">
        <f>B94</f>
        <v>Stay about the same</v>
      </c>
      <c r="K94" s="2">
        <f>C94/C97</f>
        <v>0.25800000000000001</v>
      </c>
      <c r="L94" s="2">
        <f>D94/D97</f>
        <v>0.27240143369175629</v>
      </c>
      <c r="M94" s="2">
        <f>E94/E97</f>
        <v>0.22924901185770752</v>
      </c>
      <c r="N94" s="2">
        <f>F94/F97</f>
        <v>0.26760563380281688</v>
      </c>
      <c r="O94" s="2">
        <f>G94/G97</f>
        <v>0.2608695652173913</v>
      </c>
      <c r="R94" t="s">
        <v>172</v>
      </c>
      <c r="S94" s="3">
        <f>K95+K96</f>
        <v>0.56699999999999995</v>
      </c>
      <c r="T94" s="3">
        <f>L95+L96</f>
        <v>0.64874551971326166</v>
      </c>
      <c r="U94" s="3">
        <f>M95+M96</f>
        <v>0.51778656126482214</v>
      </c>
      <c r="V94" s="3">
        <f>N95+N96</f>
        <v>0.52112676056338025</v>
      </c>
      <c r="W94" s="3">
        <f>O95+O96</f>
        <v>0.58152173913043481</v>
      </c>
    </row>
    <row r="95" spans="1:23" x14ac:dyDescent="0.25">
      <c r="B95" t="s">
        <v>90</v>
      </c>
      <c r="C95">
        <v>395</v>
      </c>
      <c r="D95">
        <v>122</v>
      </c>
      <c r="E95">
        <v>95</v>
      </c>
      <c r="F95">
        <v>105</v>
      </c>
      <c r="G95">
        <v>73</v>
      </c>
      <c r="J95" t="str">
        <f>B95</f>
        <v>Increase somewhat</v>
      </c>
      <c r="K95" s="2">
        <f>C95/C97</f>
        <v>0.39500000000000002</v>
      </c>
      <c r="L95" s="2">
        <f>D95/D97</f>
        <v>0.43727598566308246</v>
      </c>
      <c r="M95" s="2">
        <f>E95/E97</f>
        <v>0.37549407114624506</v>
      </c>
      <c r="N95" s="2">
        <f>F95/F97</f>
        <v>0.36971830985915494</v>
      </c>
      <c r="O95" s="2">
        <f>G95/G97</f>
        <v>0.39673913043478259</v>
      </c>
    </row>
    <row r="96" spans="1:23" x14ac:dyDescent="0.25">
      <c r="B96" t="s">
        <v>91</v>
      </c>
      <c r="C96">
        <v>172</v>
      </c>
      <c r="D96">
        <v>59</v>
      </c>
      <c r="E96">
        <v>36</v>
      </c>
      <c r="F96">
        <v>43</v>
      </c>
      <c r="G96">
        <v>34</v>
      </c>
      <c r="J96" t="str">
        <f>B96</f>
        <v>Increase a lot</v>
      </c>
      <c r="K96" s="2">
        <f>C96/C97</f>
        <v>0.17199999999999999</v>
      </c>
      <c r="L96" s="2">
        <f>D96/D97</f>
        <v>0.21146953405017921</v>
      </c>
      <c r="M96" s="2">
        <f>E96/E97</f>
        <v>0.14229249011857709</v>
      </c>
      <c r="N96" s="2">
        <f>F96/F97</f>
        <v>0.15140845070422534</v>
      </c>
      <c r="O96" s="2">
        <f>G96/G97</f>
        <v>0.18478260869565216</v>
      </c>
    </row>
    <row r="97" spans="1:23" x14ac:dyDescent="0.25">
      <c r="A97" t="s">
        <v>2</v>
      </c>
      <c r="C97">
        <v>1000</v>
      </c>
      <c r="D97">
        <v>279</v>
      </c>
      <c r="E97">
        <v>253</v>
      </c>
      <c r="F97">
        <v>284</v>
      </c>
      <c r="G97">
        <v>184</v>
      </c>
    </row>
    <row r="102" spans="1:23" x14ac:dyDescent="0.25">
      <c r="A102" t="s">
        <v>98</v>
      </c>
    </row>
    <row r="103" spans="1:23" x14ac:dyDescent="0.25">
      <c r="A103" t="s">
        <v>0</v>
      </c>
    </row>
    <row r="104" spans="1:23" x14ac:dyDescent="0.25">
      <c r="C104" t="s">
        <v>2</v>
      </c>
      <c r="D104" t="s">
        <v>33</v>
      </c>
    </row>
    <row r="105" spans="1:23" s="1" customFormat="1" ht="60" x14ac:dyDescent="0.25">
      <c r="C105" s="1" t="s">
        <v>43</v>
      </c>
      <c r="D105" s="1" t="s">
        <v>34</v>
      </c>
      <c r="E105" s="1" t="s">
        <v>35</v>
      </c>
      <c r="F105" s="1" t="s">
        <v>36</v>
      </c>
      <c r="K105" s="1" t="str">
        <f>C105</f>
        <v>North Carolina</v>
      </c>
      <c r="L105" s="1" t="str">
        <f>D105</f>
        <v>Most of the time</v>
      </c>
      <c r="M105" s="1" t="str">
        <f>E105</f>
        <v>Some of the time/only now and then</v>
      </c>
      <c r="N105" s="1" t="str">
        <f>F105</f>
        <v>Hardly at all/Don't know</v>
      </c>
      <c r="S105" s="1" t="str">
        <f>K105</f>
        <v>North Carolina</v>
      </c>
      <c r="T105" s="1" t="str">
        <f>L105</f>
        <v>Most of the time</v>
      </c>
      <c r="U105" s="1" t="str">
        <f>M105</f>
        <v>Some of the time/only now and then</v>
      </c>
      <c r="V105" s="1" t="str">
        <f>N105</f>
        <v>Hardly at all/Don't know</v>
      </c>
    </row>
    <row r="106" spans="1:23" x14ac:dyDescent="0.25">
      <c r="A106" t="s">
        <v>86</v>
      </c>
      <c r="B106" t="s">
        <v>87</v>
      </c>
      <c r="C106">
        <v>25</v>
      </c>
      <c r="D106">
        <v>14</v>
      </c>
      <c r="E106">
        <v>10</v>
      </c>
      <c r="F106">
        <v>1</v>
      </c>
      <c r="J106" t="str">
        <f>B106</f>
        <v>Decrease a lot</v>
      </c>
      <c r="K106" s="2">
        <f>C106/C111</f>
        <v>2.5000000000000001E-2</v>
      </c>
      <c r="L106" s="2">
        <f>D106/D111</f>
        <v>3.6745406824146981E-2</v>
      </c>
      <c r="M106" s="2">
        <f>E106/E111</f>
        <v>2.032520325203252E-2</v>
      </c>
      <c r="N106" s="2">
        <f>F106/F111</f>
        <v>7.874015748031496E-3</v>
      </c>
      <c r="O106" s="2"/>
      <c r="R106" t="s">
        <v>171</v>
      </c>
      <c r="S106" s="3">
        <f>K106+K107</f>
        <v>0.17599999999999999</v>
      </c>
      <c r="T106" s="3">
        <f>L106+L107</f>
        <v>0.24934383202099739</v>
      </c>
      <c r="U106" s="3">
        <f>M106+M107</f>
        <v>0.1402439024390244</v>
      </c>
      <c r="V106" s="3">
        <f>N106+N107</f>
        <v>9.4488188976377951E-2</v>
      </c>
      <c r="W106" s="3"/>
    </row>
    <row r="107" spans="1:23" x14ac:dyDescent="0.25">
      <c r="B107" t="s">
        <v>88</v>
      </c>
      <c r="C107">
        <v>151</v>
      </c>
      <c r="D107">
        <v>81</v>
      </c>
      <c r="E107">
        <v>59</v>
      </c>
      <c r="F107">
        <v>11</v>
      </c>
      <c r="J107" t="str">
        <f>B107</f>
        <v>Decrease somewhat</v>
      </c>
      <c r="K107" s="2">
        <f>C107/C111</f>
        <v>0.151</v>
      </c>
      <c r="L107" s="2">
        <f>D107/D111</f>
        <v>0.2125984251968504</v>
      </c>
      <c r="M107" s="2">
        <f>E107/E111</f>
        <v>0.11991869918699187</v>
      </c>
      <c r="N107" s="2">
        <f>F107/F111</f>
        <v>8.6614173228346455E-2</v>
      </c>
      <c r="O107" s="2"/>
      <c r="R107" t="s">
        <v>89</v>
      </c>
      <c r="S107" s="3">
        <f>K108</f>
        <v>0.25700000000000001</v>
      </c>
      <c r="T107" s="3">
        <f>L108</f>
        <v>0.1942257217847769</v>
      </c>
      <c r="U107" s="3">
        <f>M108</f>
        <v>0.29471544715447157</v>
      </c>
      <c r="V107" s="3">
        <f>N108</f>
        <v>0.29921259842519687</v>
      </c>
      <c r="W107" s="3"/>
    </row>
    <row r="108" spans="1:23" x14ac:dyDescent="0.25">
      <c r="B108" t="s">
        <v>89</v>
      </c>
      <c r="C108">
        <v>257</v>
      </c>
      <c r="D108">
        <v>74</v>
      </c>
      <c r="E108">
        <v>145</v>
      </c>
      <c r="F108">
        <v>38</v>
      </c>
      <c r="J108" t="str">
        <f>B108</f>
        <v>Stay about the same</v>
      </c>
      <c r="K108" s="2">
        <f>C108/C111</f>
        <v>0.25700000000000001</v>
      </c>
      <c r="L108" s="2">
        <f>D108/D111</f>
        <v>0.1942257217847769</v>
      </c>
      <c r="M108" s="2">
        <f>E108/E111</f>
        <v>0.29471544715447157</v>
      </c>
      <c r="N108" s="2">
        <f>F108/F111</f>
        <v>0.29921259842519687</v>
      </c>
      <c r="O108" s="2"/>
      <c r="R108" t="s">
        <v>172</v>
      </c>
      <c r="S108" s="3">
        <f>K109+K110</f>
        <v>0.56699999999999995</v>
      </c>
      <c r="T108" s="3">
        <f>L109+L110</f>
        <v>0.55643044619422577</v>
      </c>
      <c r="U108" s="3">
        <f>M109+M110</f>
        <v>0.56504065040650409</v>
      </c>
      <c r="V108" s="3">
        <f>N109+N110</f>
        <v>0.60629921259842523</v>
      </c>
      <c r="W108" s="3"/>
    </row>
    <row r="109" spans="1:23" x14ac:dyDescent="0.25">
      <c r="B109" t="s">
        <v>90</v>
      </c>
      <c r="C109">
        <v>395</v>
      </c>
      <c r="D109">
        <v>132</v>
      </c>
      <c r="E109">
        <v>208</v>
      </c>
      <c r="F109">
        <v>55</v>
      </c>
      <c r="J109" t="str">
        <f>B109</f>
        <v>Increase somewhat</v>
      </c>
      <c r="K109" s="2">
        <f>C109/C111</f>
        <v>0.39500000000000002</v>
      </c>
      <c r="L109" s="2">
        <f>D109/D111</f>
        <v>0.34645669291338582</v>
      </c>
      <c r="M109" s="2">
        <f>E109/E111</f>
        <v>0.42276422764227645</v>
      </c>
      <c r="N109" s="2">
        <f>F109/F111</f>
        <v>0.43307086614173229</v>
      </c>
      <c r="O109" s="2"/>
    </row>
    <row r="110" spans="1:23" x14ac:dyDescent="0.25">
      <c r="B110" t="s">
        <v>91</v>
      </c>
      <c r="C110">
        <v>172</v>
      </c>
      <c r="D110">
        <v>80</v>
      </c>
      <c r="E110">
        <v>70</v>
      </c>
      <c r="F110">
        <v>22</v>
      </c>
      <c r="J110" t="str">
        <f>B110</f>
        <v>Increase a lot</v>
      </c>
      <c r="K110" s="2">
        <f>C110/C111</f>
        <v>0.17199999999999999</v>
      </c>
      <c r="L110" s="2">
        <f>D110/D111</f>
        <v>0.20997375328083989</v>
      </c>
      <c r="M110" s="2">
        <f>E110/E111</f>
        <v>0.14227642276422764</v>
      </c>
      <c r="N110" s="2">
        <f>F110/F111</f>
        <v>0.17322834645669291</v>
      </c>
      <c r="O110" s="2"/>
    </row>
    <row r="111" spans="1:23" x14ac:dyDescent="0.25">
      <c r="A111" t="s">
        <v>2</v>
      </c>
      <c r="C111">
        <v>1000</v>
      </c>
      <c r="D111">
        <v>381</v>
      </c>
      <c r="E111">
        <v>492</v>
      </c>
      <c r="F111">
        <v>127</v>
      </c>
    </row>
    <row r="116" spans="1:23" x14ac:dyDescent="0.25">
      <c r="A116" t="s">
        <v>99</v>
      </c>
    </row>
    <row r="117" spans="1:23" x14ac:dyDescent="0.25">
      <c r="A117" t="s">
        <v>0</v>
      </c>
    </row>
    <row r="118" spans="1:23" x14ac:dyDescent="0.25">
      <c r="C118" t="s">
        <v>2</v>
      </c>
      <c r="D118" t="s">
        <v>37</v>
      </c>
    </row>
    <row r="119" spans="1:23" s="1" customFormat="1" ht="40" x14ac:dyDescent="0.25">
      <c r="C119" s="1" t="s">
        <v>43</v>
      </c>
      <c r="D119" s="1" t="s">
        <v>38</v>
      </c>
      <c r="E119" s="1" t="s">
        <v>39</v>
      </c>
      <c r="F119" s="1" t="s">
        <v>40</v>
      </c>
      <c r="G119" s="1" t="s">
        <v>41</v>
      </c>
      <c r="K119" s="1" t="str">
        <f>C119</f>
        <v>North Carolina</v>
      </c>
      <c r="L119" s="1" t="str">
        <f>D119</f>
        <v>Donald Trump</v>
      </c>
      <c r="M119" s="1" t="str">
        <f>E119</f>
        <v>Kamala Harris</v>
      </c>
      <c r="N119" s="1" t="str">
        <f>F119</f>
        <v>Third Parties</v>
      </c>
      <c r="O119" s="1" t="str">
        <f>G119</f>
        <v>Did not vote for President</v>
      </c>
      <c r="S119" s="1" t="str">
        <f>K119</f>
        <v>North Carolina</v>
      </c>
      <c r="T119" s="1" t="str">
        <f>L119</f>
        <v>Donald Trump</v>
      </c>
      <c r="U119" s="1" t="str">
        <f>M119</f>
        <v>Kamala Harris</v>
      </c>
      <c r="V119" s="1" t="str">
        <f>N119</f>
        <v>Third Parties</v>
      </c>
      <c r="W119" s="1" t="str">
        <f>O119</f>
        <v>Did not vote for President</v>
      </c>
    </row>
    <row r="120" spans="1:23" x14ac:dyDescent="0.25">
      <c r="A120" t="s">
        <v>86</v>
      </c>
      <c r="B120" t="s">
        <v>87</v>
      </c>
      <c r="C120">
        <v>24</v>
      </c>
      <c r="D120">
        <v>20</v>
      </c>
      <c r="E120">
        <v>2</v>
      </c>
      <c r="F120">
        <v>0</v>
      </c>
      <c r="G120">
        <v>2</v>
      </c>
      <c r="J120" t="str">
        <f>B120</f>
        <v>Decrease a lot</v>
      </c>
      <c r="K120" s="2">
        <f>C120/C125</f>
        <v>2.4E-2</v>
      </c>
      <c r="L120" s="2">
        <f>D120/D125</f>
        <v>5.3050397877984087E-2</v>
      </c>
      <c r="M120" s="2">
        <f>E120/E125</f>
        <v>5.5710306406685237E-3</v>
      </c>
      <c r="N120" s="2">
        <f>F120/F125</f>
        <v>0</v>
      </c>
      <c r="O120" s="2">
        <f>G120/G125</f>
        <v>7.7821011673151752E-3</v>
      </c>
      <c r="R120" t="s">
        <v>171</v>
      </c>
      <c r="S120" s="3">
        <f>K120+K121</f>
        <v>0.17499999999999999</v>
      </c>
      <c r="T120" s="3">
        <f>L120+L121</f>
        <v>0.35278514588859416</v>
      </c>
      <c r="U120" s="3">
        <f>M120+M121</f>
        <v>3.6211699164345405E-2</v>
      </c>
      <c r="V120" s="3">
        <f>N120+N121</f>
        <v>0.14285714285714285</v>
      </c>
      <c r="W120" s="3">
        <f>O120+O121</f>
        <v>0.10894941634241245</v>
      </c>
    </row>
    <row r="121" spans="1:23" x14ac:dyDescent="0.25">
      <c r="B121" t="s">
        <v>88</v>
      </c>
      <c r="C121">
        <v>151</v>
      </c>
      <c r="D121">
        <v>113</v>
      </c>
      <c r="E121">
        <v>11</v>
      </c>
      <c r="F121">
        <v>1</v>
      </c>
      <c r="G121">
        <v>26</v>
      </c>
      <c r="J121" t="str">
        <f>B121</f>
        <v>Decrease somewhat</v>
      </c>
      <c r="K121" s="2">
        <f>C121/C125</f>
        <v>0.151</v>
      </c>
      <c r="L121" s="2">
        <f>D121/D125</f>
        <v>0.29973474801061006</v>
      </c>
      <c r="M121" s="2">
        <f>E121/E125</f>
        <v>3.0640668523676879E-2</v>
      </c>
      <c r="N121" s="2">
        <f>F121/F125</f>
        <v>0.14285714285714285</v>
      </c>
      <c r="O121" s="2">
        <f>G121/G125</f>
        <v>0.10116731517509728</v>
      </c>
      <c r="R121" t="s">
        <v>89</v>
      </c>
      <c r="S121" s="3">
        <f>K122</f>
        <v>0.25700000000000001</v>
      </c>
      <c r="T121" s="3">
        <f>L122</f>
        <v>0.35278514588859416</v>
      </c>
      <c r="U121" s="3">
        <f>M122</f>
        <v>0.13649025069637882</v>
      </c>
      <c r="V121" s="3">
        <f>N122</f>
        <v>0.14285714285714285</v>
      </c>
      <c r="W121" s="3">
        <f>O122</f>
        <v>0.28793774319066145</v>
      </c>
    </row>
    <row r="122" spans="1:23" x14ac:dyDescent="0.25">
      <c r="B122" t="s">
        <v>89</v>
      </c>
      <c r="C122">
        <v>257</v>
      </c>
      <c r="D122">
        <v>133</v>
      </c>
      <c r="E122">
        <v>49</v>
      </c>
      <c r="F122">
        <v>1</v>
      </c>
      <c r="G122">
        <v>74</v>
      </c>
      <c r="J122" t="str">
        <f>B122</f>
        <v>Stay about the same</v>
      </c>
      <c r="K122" s="2">
        <f>C122/C125</f>
        <v>0.25700000000000001</v>
      </c>
      <c r="L122" s="2">
        <f>D122/D125</f>
        <v>0.35278514588859416</v>
      </c>
      <c r="M122" s="2">
        <f>E122/E125</f>
        <v>0.13649025069637882</v>
      </c>
      <c r="N122" s="2">
        <f>F122/F125</f>
        <v>0.14285714285714285</v>
      </c>
      <c r="O122" s="2">
        <f>G122/G125</f>
        <v>0.28793774319066145</v>
      </c>
      <c r="R122" t="s">
        <v>172</v>
      </c>
      <c r="S122" s="3">
        <f>K123+K124</f>
        <v>0.56800000000000006</v>
      </c>
      <c r="T122" s="3">
        <f>L123+L124</f>
        <v>0.29442970822281167</v>
      </c>
      <c r="U122" s="3">
        <f>M123+M124</f>
        <v>0.82729805013927571</v>
      </c>
      <c r="V122" s="3">
        <f>N123+N124</f>
        <v>0.71428571428571419</v>
      </c>
      <c r="W122" s="3">
        <f>O123+O124</f>
        <v>0.60311284046692604</v>
      </c>
    </row>
    <row r="123" spans="1:23" x14ac:dyDescent="0.25">
      <c r="B123" t="s">
        <v>90</v>
      </c>
      <c r="C123">
        <v>395</v>
      </c>
      <c r="D123">
        <v>99</v>
      </c>
      <c r="E123">
        <v>178</v>
      </c>
      <c r="F123">
        <v>1</v>
      </c>
      <c r="G123">
        <v>117</v>
      </c>
      <c r="J123" t="str">
        <f>B123</f>
        <v>Increase somewhat</v>
      </c>
      <c r="K123" s="2">
        <f>C123/C125</f>
        <v>0.39500000000000002</v>
      </c>
      <c r="L123" s="2">
        <f>D123/D125</f>
        <v>0.2625994694960212</v>
      </c>
      <c r="M123" s="2">
        <f>E123/E125</f>
        <v>0.49582172701949861</v>
      </c>
      <c r="N123" s="2">
        <f>F123/F125</f>
        <v>0.14285714285714285</v>
      </c>
      <c r="O123" s="2">
        <f>G123/G125</f>
        <v>0.45525291828793774</v>
      </c>
    </row>
    <row r="124" spans="1:23" x14ac:dyDescent="0.25">
      <c r="B124" t="s">
        <v>91</v>
      </c>
      <c r="C124">
        <v>173</v>
      </c>
      <c r="D124">
        <v>12</v>
      </c>
      <c r="E124">
        <v>119</v>
      </c>
      <c r="F124">
        <v>4</v>
      </c>
      <c r="G124">
        <v>38</v>
      </c>
      <c r="J124" t="str">
        <f>B124</f>
        <v>Increase a lot</v>
      </c>
      <c r="K124" s="2">
        <f>C124/C125</f>
        <v>0.17299999999999999</v>
      </c>
      <c r="L124" s="2">
        <f>D124/D125</f>
        <v>3.1830238726790451E-2</v>
      </c>
      <c r="M124" s="2">
        <f>E124/E125</f>
        <v>0.33147632311977715</v>
      </c>
      <c r="N124" s="2">
        <f>F124/F125</f>
        <v>0.5714285714285714</v>
      </c>
      <c r="O124" s="2">
        <f>G124/G125</f>
        <v>0.14785992217898833</v>
      </c>
    </row>
    <row r="125" spans="1:23" x14ac:dyDescent="0.25">
      <c r="A125" t="s">
        <v>2</v>
      </c>
      <c r="C125">
        <v>1000</v>
      </c>
      <c r="D125">
        <v>377</v>
      </c>
      <c r="E125">
        <v>359</v>
      </c>
      <c r="F125">
        <v>7</v>
      </c>
      <c r="G125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F255-94E1-8C41-8A6A-5A000DE69372}">
  <dimension ref="A1:E10"/>
  <sheetViews>
    <sheetView workbookViewId="0">
      <selection activeCell="A4" sqref="A4"/>
    </sheetView>
  </sheetViews>
  <sheetFormatPr baseColWidth="10" defaultRowHeight="19" x14ac:dyDescent="0.25"/>
  <cols>
    <col min="1" max="1" width="41.140625" customWidth="1"/>
    <col min="2" max="4" width="15.140625" customWidth="1"/>
  </cols>
  <sheetData>
    <row r="1" spans="1:5" x14ac:dyDescent="0.25">
      <c r="A1" s="5" t="s">
        <v>179</v>
      </c>
    </row>
    <row r="2" spans="1:5" x14ac:dyDescent="0.25">
      <c r="A2" s="9" t="s">
        <v>192</v>
      </c>
    </row>
    <row r="3" spans="1:5" x14ac:dyDescent="0.25">
      <c r="B3" s="8" t="s">
        <v>180</v>
      </c>
      <c r="C3" s="8"/>
      <c r="D3" s="8"/>
      <c r="E3" s="8"/>
    </row>
    <row r="4" spans="1:5" ht="60" x14ac:dyDescent="0.25">
      <c r="B4" s="4" t="s">
        <v>167</v>
      </c>
      <c r="C4" s="4" t="s">
        <v>106</v>
      </c>
      <c r="D4" s="4" t="s">
        <v>168</v>
      </c>
      <c r="E4" s="4" t="s">
        <v>42</v>
      </c>
    </row>
    <row r="5" spans="1:5" ht="27" customHeight="1" x14ac:dyDescent="0.25">
      <c r="A5" s="5" t="s">
        <v>173</v>
      </c>
      <c r="B5" s="6">
        <v>0.17</v>
      </c>
      <c r="C5" s="6">
        <v>0.11</v>
      </c>
      <c r="D5" s="6">
        <v>0.7</v>
      </c>
      <c r="E5" s="7">
        <f>1-B5-C5-D5</f>
        <v>2.0000000000000018E-2</v>
      </c>
    </row>
    <row r="6" spans="1:5" ht="27" customHeight="1" x14ac:dyDescent="0.25">
      <c r="A6" s="5" t="s">
        <v>178</v>
      </c>
      <c r="B6" s="6">
        <v>0.18</v>
      </c>
      <c r="C6" s="6">
        <v>0.13</v>
      </c>
      <c r="D6" s="6">
        <v>0.65</v>
      </c>
      <c r="E6" s="7">
        <f>1-B6-C6-D6</f>
        <v>4.0000000000000036E-2</v>
      </c>
    </row>
    <row r="7" spans="1:5" ht="27" customHeight="1" x14ac:dyDescent="0.25">
      <c r="A7" s="5" t="s">
        <v>177</v>
      </c>
      <c r="B7" s="6">
        <v>0.21</v>
      </c>
      <c r="C7" s="6">
        <v>0.15</v>
      </c>
      <c r="D7" s="6">
        <v>0.63</v>
      </c>
      <c r="E7" s="7">
        <f>1-B7-C7-D7</f>
        <v>1.0000000000000009E-2</v>
      </c>
    </row>
    <row r="8" spans="1:5" ht="27" customHeight="1" x14ac:dyDescent="0.25">
      <c r="A8" s="5" t="s">
        <v>175</v>
      </c>
      <c r="B8" s="6">
        <v>0.28000000000000003</v>
      </c>
      <c r="C8" s="6">
        <v>0.19</v>
      </c>
      <c r="D8" s="6">
        <v>0.53</v>
      </c>
      <c r="E8" s="7">
        <f>1-B8-C8-D8</f>
        <v>0</v>
      </c>
    </row>
    <row r="9" spans="1:5" ht="27" customHeight="1" x14ac:dyDescent="0.25">
      <c r="A9" s="5" t="s">
        <v>174</v>
      </c>
      <c r="B9" s="6">
        <v>0.31</v>
      </c>
      <c r="C9" s="6">
        <v>0.17</v>
      </c>
      <c r="D9" s="6">
        <v>0.51</v>
      </c>
      <c r="E9" s="7">
        <f>1-B9-C9-D9</f>
        <v>9.9999999999998979E-3</v>
      </c>
    </row>
    <row r="10" spans="1:5" ht="27" customHeight="1" x14ac:dyDescent="0.25">
      <c r="A10" s="5" t="s">
        <v>176</v>
      </c>
      <c r="B10" s="6">
        <v>0.12</v>
      </c>
      <c r="C10" s="6">
        <v>0.11</v>
      </c>
      <c r="D10" s="6">
        <v>0.47</v>
      </c>
      <c r="E10" s="7">
        <v>0.31</v>
      </c>
    </row>
  </sheetData>
  <sortState xmlns:xlrd2="http://schemas.microsoft.com/office/spreadsheetml/2017/richdata2" ref="A5:E10">
    <sortCondition descending="1" ref="D5:D10"/>
  </sortState>
  <mergeCells count="1"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ED22-4000-034C-819B-B9C5D70C8CDE}">
  <dimension ref="A1:W134"/>
  <sheetViews>
    <sheetView topLeftCell="B1" workbookViewId="0">
      <selection activeCell="A3" sqref="A3"/>
    </sheetView>
  </sheetViews>
  <sheetFormatPr baseColWidth="10" defaultRowHeight="19" x14ac:dyDescent="0.25"/>
  <cols>
    <col min="2" max="2" width="32.7109375" customWidth="1"/>
    <col min="3" max="3" width="12.5703125" customWidth="1"/>
    <col min="5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173</v>
      </c>
    </row>
    <row r="4" spans="1:23" x14ac:dyDescent="0.25">
      <c r="A4" t="s">
        <v>102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0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103</v>
      </c>
      <c r="B8" t="s">
        <v>104</v>
      </c>
      <c r="C8">
        <v>48</v>
      </c>
      <c r="D8">
        <v>12</v>
      </c>
      <c r="E8">
        <v>16</v>
      </c>
      <c r="F8">
        <v>20</v>
      </c>
      <c r="G8">
        <v>0</v>
      </c>
      <c r="J8" t="str">
        <f t="shared" ref="J8:J13" si="0">B8</f>
        <v>Very affordable</v>
      </c>
      <c r="K8" s="2">
        <f>C8/C14</f>
        <v>4.8000000000000001E-2</v>
      </c>
      <c r="L8" s="2">
        <f t="shared" ref="L8:O8" si="1">D8/D14</f>
        <v>3.7267080745341616E-2</v>
      </c>
      <c r="M8" s="2">
        <f t="shared" si="1"/>
        <v>4.9382716049382713E-2</v>
      </c>
      <c r="N8" s="2">
        <f t="shared" si="1"/>
        <v>6.8728522336769765E-2</v>
      </c>
      <c r="O8" s="2">
        <f t="shared" si="1"/>
        <v>0</v>
      </c>
      <c r="R8" t="s">
        <v>167</v>
      </c>
      <c r="S8" s="3">
        <f>K8+K9</f>
        <v>0.16799999999999998</v>
      </c>
      <c r="T8" s="3">
        <f>L8+L9</f>
        <v>0.13975155279503104</v>
      </c>
      <c r="U8" s="3">
        <f>M8+M9</f>
        <v>0.17592592592592593</v>
      </c>
      <c r="V8" s="3">
        <f>N8+N9</f>
        <v>0.22336769759450173</v>
      </c>
      <c r="W8" s="3">
        <f>O8+O9</f>
        <v>1.5873015873015872E-2</v>
      </c>
    </row>
    <row r="9" spans="1:23" x14ac:dyDescent="0.25">
      <c r="B9" t="s">
        <v>105</v>
      </c>
      <c r="C9">
        <v>120</v>
      </c>
      <c r="D9">
        <v>33</v>
      </c>
      <c r="E9">
        <v>41</v>
      </c>
      <c r="F9">
        <v>45</v>
      </c>
      <c r="G9">
        <v>1</v>
      </c>
      <c r="J9" t="str">
        <f t="shared" si="0"/>
        <v>Somewhat affordable</v>
      </c>
      <c r="K9" s="2">
        <f>C9/C14</f>
        <v>0.12</v>
      </c>
      <c r="L9" s="2">
        <f t="shared" ref="L9:O9" si="2">D9/D14</f>
        <v>0.10248447204968944</v>
      </c>
      <c r="M9" s="2">
        <f t="shared" si="2"/>
        <v>0.12654320987654322</v>
      </c>
      <c r="N9" s="2">
        <f t="shared" si="2"/>
        <v>0.15463917525773196</v>
      </c>
      <c r="O9" s="2">
        <f t="shared" si="2"/>
        <v>1.5873015873015872E-2</v>
      </c>
      <c r="R9" t="s">
        <v>106</v>
      </c>
      <c r="S9" s="3">
        <f>K10</f>
        <v>0.107</v>
      </c>
      <c r="T9" s="3">
        <f>L10</f>
        <v>7.7639751552795025E-2</v>
      </c>
      <c r="U9" s="3">
        <f>M10</f>
        <v>0.12345679012345678</v>
      </c>
      <c r="V9" s="3">
        <f>N10</f>
        <v>0.13745704467353953</v>
      </c>
      <c r="W9" s="3">
        <f>O10</f>
        <v>3.1746031746031744E-2</v>
      </c>
    </row>
    <row r="10" spans="1:23" x14ac:dyDescent="0.25">
      <c r="B10" t="s">
        <v>106</v>
      </c>
      <c r="C10">
        <v>107</v>
      </c>
      <c r="D10">
        <v>25</v>
      </c>
      <c r="E10">
        <v>40</v>
      </c>
      <c r="F10">
        <v>40</v>
      </c>
      <c r="G10">
        <v>2</v>
      </c>
      <c r="J10" t="str">
        <f t="shared" si="0"/>
        <v>Neither affordable nor unaffordable</v>
      </c>
      <c r="K10" s="2">
        <f>C10/C14</f>
        <v>0.107</v>
      </c>
      <c r="L10" s="2">
        <f t="shared" ref="L10:O10" si="3">D10/D14</f>
        <v>7.7639751552795025E-2</v>
      </c>
      <c r="M10" s="2">
        <f t="shared" si="3"/>
        <v>0.12345679012345678</v>
      </c>
      <c r="N10" s="2">
        <f t="shared" si="3"/>
        <v>0.13745704467353953</v>
      </c>
      <c r="O10" s="2">
        <f t="shared" si="3"/>
        <v>3.1746031746031744E-2</v>
      </c>
      <c r="R10" t="s">
        <v>168</v>
      </c>
      <c r="S10" s="3">
        <f>K11+K12</f>
        <v>0.69700000000000006</v>
      </c>
      <c r="T10" s="3">
        <f>L11+L12</f>
        <v>0.74534161490683237</v>
      </c>
      <c r="U10" s="3">
        <f>M11+M12</f>
        <v>0.67901234567901225</v>
      </c>
      <c r="V10" s="3">
        <f>N11+N12</f>
        <v>0.61512027491408938</v>
      </c>
      <c r="W10" s="3">
        <f>O11+O12</f>
        <v>0.92063492063492058</v>
      </c>
    </row>
    <row r="11" spans="1:23" x14ac:dyDescent="0.25">
      <c r="B11" t="s">
        <v>107</v>
      </c>
      <c r="C11">
        <v>292</v>
      </c>
      <c r="D11">
        <v>85</v>
      </c>
      <c r="E11">
        <v>92</v>
      </c>
      <c r="F11">
        <v>87</v>
      </c>
      <c r="G11">
        <v>28</v>
      </c>
      <c r="J11" t="str">
        <f t="shared" si="0"/>
        <v>Somewhat unaffordable</v>
      </c>
      <c r="K11" s="2">
        <f>C11/C14</f>
        <v>0.29199999999999998</v>
      </c>
      <c r="L11" s="2">
        <f t="shared" ref="L11:O11" si="4">D11/D14</f>
        <v>0.2639751552795031</v>
      </c>
      <c r="M11" s="2">
        <f t="shared" si="4"/>
        <v>0.2839506172839506</v>
      </c>
      <c r="N11" s="2">
        <f t="shared" si="4"/>
        <v>0.29896907216494845</v>
      </c>
      <c r="O11" s="2">
        <f t="shared" si="4"/>
        <v>0.44444444444444442</v>
      </c>
      <c r="R11" t="s">
        <v>42</v>
      </c>
      <c r="S11" s="3">
        <f>K13</f>
        <v>2.8000000000000001E-2</v>
      </c>
      <c r="T11" s="3">
        <f>L13</f>
        <v>3.7267080745341616E-2</v>
      </c>
      <c r="U11" s="3">
        <f>M13</f>
        <v>2.1604938271604937E-2</v>
      </c>
      <c r="V11" s="3">
        <f>N13</f>
        <v>2.4054982817869417E-2</v>
      </c>
      <c r="W11" s="3">
        <f>O13</f>
        <v>3.1746031746031744E-2</v>
      </c>
    </row>
    <row r="12" spans="1:23" x14ac:dyDescent="0.25">
      <c r="B12" t="s">
        <v>108</v>
      </c>
      <c r="C12">
        <v>405</v>
      </c>
      <c r="D12">
        <v>155</v>
      </c>
      <c r="E12">
        <v>128</v>
      </c>
      <c r="F12">
        <v>92</v>
      </c>
      <c r="G12">
        <v>30</v>
      </c>
      <c r="J12" t="str">
        <f t="shared" si="0"/>
        <v>Very unaffordable</v>
      </c>
      <c r="K12" s="2">
        <f>C12/C14</f>
        <v>0.40500000000000003</v>
      </c>
      <c r="L12" s="2">
        <f t="shared" ref="L12:O12" si="5">D12/D14</f>
        <v>0.48136645962732921</v>
      </c>
      <c r="M12" s="2">
        <f t="shared" si="5"/>
        <v>0.39506172839506171</v>
      </c>
      <c r="N12" s="2">
        <f t="shared" si="5"/>
        <v>0.31615120274914088</v>
      </c>
      <c r="O12" s="2">
        <f t="shared" si="5"/>
        <v>0.47619047619047616</v>
      </c>
    </row>
    <row r="13" spans="1:23" x14ac:dyDescent="0.25">
      <c r="B13" t="s">
        <v>7</v>
      </c>
      <c r="C13">
        <v>28</v>
      </c>
      <c r="D13">
        <v>12</v>
      </c>
      <c r="E13">
        <v>7</v>
      </c>
      <c r="F13">
        <v>7</v>
      </c>
      <c r="G13">
        <v>2</v>
      </c>
      <c r="J13" t="str">
        <f t="shared" si="0"/>
        <v>Don’t know</v>
      </c>
      <c r="K13" s="2">
        <f>C13/C14</f>
        <v>2.8000000000000001E-2</v>
      </c>
      <c r="L13" s="2">
        <f t="shared" ref="L13:O13" si="6">D13/D14</f>
        <v>3.7267080745341616E-2</v>
      </c>
      <c r="M13" s="2">
        <f t="shared" si="6"/>
        <v>2.1604938271604937E-2</v>
      </c>
      <c r="N13" s="2">
        <f t="shared" si="6"/>
        <v>2.4054982817869417E-2</v>
      </c>
      <c r="O13" s="2">
        <f t="shared" si="6"/>
        <v>3.1746031746031744E-2</v>
      </c>
    </row>
    <row r="14" spans="1:23" x14ac:dyDescent="0.25">
      <c r="A14" t="s">
        <v>2</v>
      </c>
      <c r="C14">
        <v>1000</v>
      </c>
      <c r="D14">
        <v>322</v>
      </c>
      <c r="E14">
        <v>324</v>
      </c>
      <c r="F14">
        <v>291</v>
      </c>
      <c r="G14">
        <v>63</v>
      </c>
    </row>
    <row r="19" spans="1:23" x14ac:dyDescent="0.25">
      <c r="A19" t="s">
        <v>109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103</v>
      </c>
      <c r="B23" t="s">
        <v>104</v>
      </c>
      <c r="C23">
        <v>47</v>
      </c>
      <c r="D23">
        <v>5</v>
      </c>
      <c r="E23">
        <v>24</v>
      </c>
      <c r="F23">
        <v>17</v>
      </c>
      <c r="G23">
        <v>1</v>
      </c>
      <c r="J23" t="str">
        <f t="shared" ref="J23:J28" si="7">B23</f>
        <v>Very affordable</v>
      </c>
      <c r="K23" s="2">
        <f>C23/C29</f>
        <v>4.6953046953046952E-2</v>
      </c>
      <c r="L23" s="2">
        <f t="shared" ref="L23:O23" si="8">D23/D29</f>
        <v>2.032520325203252E-2</v>
      </c>
      <c r="M23" s="2">
        <f t="shared" si="8"/>
        <v>7.0175438596491224E-2</v>
      </c>
      <c r="N23" s="2">
        <f t="shared" si="8"/>
        <v>5.0445103857566766E-2</v>
      </c>
      <c r="O23" s="2">
        <f t="shared" si="8"/>
        <v>1.3157894736842105E-2</v>
      </c>
      <c r="R23" t="s">
        <v>167</v>
      </c>
      <c r="S23" s="3">
        <f>K23+K24</f>
        <v>0.16583416583416583</v>
      </c>
      <c r="T23" s="3">
        <f>L23+L24</f>
        <v>8.1300813008130079E-2</v>
      </c>
      <c r="U23" s="3">
        <f>M23+M24</f>
        <v>0.19883040935672514</v>
      </c>
      <c r="V23" s="3">
        <f>N23+N24</f>
        <v>0.22255192878338279</v>
      </c>
      <c r="W23" s="3">
        <f>O23+O24</f>
        <v>3.9473684210526314E-2</v>
      </c>
    </row>
    <row r="24" spans="1:23" x14ac:dyDescent="0.25">
      <c r="B24" t="s">
        <v>105</v>
      </c>
      <c r="C24">
        <v>119</v>
      </c>
      <c r="D24">
        <v>15</v>
      </c>
      <c r="E24">
        <v>44</v>
      </c>
      <c r="F24">
        <v>58</v>
      </c>
      <c r="G24">
        <v>2</v>
      </c>
      <c r="J24" t="str">
        <f t="shared" si="7"/>
        <v>Somewhat affordable</v>
      </c>
      <c r="K24" s="2">
        <f>C24/C29</f>
        <v>0.11888111888111888</v>
      </c>
      <c r="L24" s="2">
        <f t="shared" ref="L24:O24" si="9">D24/D29</f>
        <v>6.097560975609756E-2</v>
      </c>
      <c r="M24" s="2">
        <f t="shared" si="9"/>
        <v>0.12865497076023391</v>
      </c>
      <c r="N24" s="2">
        <f t="shared" si="9"/>
        <v>0.17210682492581603</v>
      </c>
      <c r="O24" s="2">
        <f t="shared" si="9"/>
        <v>2.6315789473684209E-2</v>
      </c>
      <c r="R24" t="s">
        <v>106</v>
      </c>
      <c r="S24" s="3">
        <f>K25</f>
        <v>0.10789210789210789</v>
      </c>
      <c r="T24" s="3">
        <f>L25</f>
        <v>0.1016260162601626</v>
      </c>
      <c r="U24" s="3">
        <f>M25</f>
        <v>9.9415204678362568E-2</v>
      </c>
      <c r="V24" s="3">
        <f>N25</f>
        <v>0.12462908011869436</v>
      </c>
      <c r="W24" s="3">
        <f>O25</f>
        <v>9.2105263157894732E-2</v>
      </c>
    </row>
    <row r="25" spans="1:23" x14ac:dyDescent="0.25">
      <c r="B25" t="s">
        <v>106</v>
      </c>
      <c r="C25">
        <v>108</v>
      </c>
      <c r="D25">
        <v>25</v>
      </c>
      <c r="E25">
        <v>34</v>
      </c>
      <c r="F25">
        <v>42</v>
      </c>
      <c r="G25">
        <v>7</v>
      </c>
      <c r="J25" t="str">
        <f t="shared" si="7"/>
        <v>Neither affordable nor unaffordable</v>
      </c>
      <c r="K25" s="2">
        <f>C25/C29</f>
        <v>0.10789210789210789</v>
      </c>
      <c r="L25" s="2">
        <f t="shared" ref="L25:O25" si="10">D25/D29</f>
        <v>0.1016260162601626</v>
      </c>
      <c r="M25" s="2">
        <f t="shared" si="10"/>
        <v>9.9415204678362568E-2</v>
      </c>
      <c r="N25" s="2">
        <f t="shared" si="10"/>
        <v>0.12462908011869436</v>
      </c>
      <c r="O25" s="2">
        <f t="shared" si="10"/>
        <v>9.2105263157894732E-2</v>
      </c>
      <c r="R25" t="s">
        <v>168</v>
      </c>
      <c r="S25" s="3">
        <f>K26+K27</f>
        <v>0.6983016983016983</v>
      </c>
      <c r="T25" s="3">
        <f>L26+L27</f>
        <v>0.78455284552845528</v>
      </c>
      <c r="U25" s="3">
        <f>M26+M27</f>
        <v>0.66959064327485374</v>
      </c>
      <c r="V25" s="3">
        <f>N26+N27</f>
        <v>0.63798219584569726</v>
      </c>
      <c r="W25" s="3">
        <f>O26+O27</f>
        <v>0.81578947368421051</v>
      </c>
    </row>
    <row r="26" spans="1:23" x14ac:dyDescent="0.25">
      <c r="B26" t="s">
        <v>107</v>
      </c>
      <c r="C26">
        <v>294</v>
      </c>
      <c r="D26">
        <v>63</v>
      </c>
      <c r="E26">
        <v>88</v>
      </c>
      <c r="F26">
        <v>112</v>
      </c>
      <c r="G26">
        <v>31</v>
      </c>
      <c r="J26" t="str">
        <f t="shared" si="7"/>
        <v>Somewhat unaffordable</v>
      </c>
      <c r="K26" s="2">
        <f>C26/C29</f>
        <v>0.2937062937062937</v>
      </c>
      <c r="L26" s="2">
        <f t="shared" ref="L26:O26" si="11">D26/D29</f>
        <v>0.25609756097560976</v>
      </c>
      <c r="M26" s="2">
        <f t="shared" si="11"/>
        <v>0.25730994152046782</v>
      </c>
      <c r="N26" s="2">
        <f t="shared" si="11"/>
        <v>0.33234421364985162</v>
      </c>
      <c r="O26" s="2">
        <f t="shared" si="11"/>
        <v>0.40789473684210525</v>
      </c>
      <c r="R26" t="s">
        <v>42</v>
      </c>
      <c r="S26" s="3">
        <f>K28</f>
        <v>2.7972027972027972E-2</v>
      </c>
      <c r="T26" s="3">
        <f>L28</f>
        <v>3.2520325203252036E-2</v>
      </c>
      <c r="U26" s="3">
        <f>M28</f>
        <v>3.2163742690058478E-2</v>
      </c>
      <c r="V26" s="3">
        <f>N28</f>
        <v>1.483679525222552E-2</v>
      </c>
      <c r="W26" s="3">
        <f>O28</f>
        <v>5.2631578947368418E-2</v>
      </c>
    </row>
    <row r="27" spans="1:23" x14ac:dyDescent="0.25">
      <c r="B27" t="s">
        <v>108</v>
      </c>
      <c r="C27">
        <v>405</v>
      </c>
      <c r="D27">
        <v>130</v>
      </c>
      <c r="E27">
        <v>141</v>
      </c>
      <c r="F27">
        <v>103</v>
      </c>
      <c r="G27">
        <v>31</v>
      </c>
      <c r="J27" t="str">
        <f t="shared" si="7"/>
        <v>Very unaffordable</v>
      </c>
      <c r="K27" s="2">
        <f>C27/C29</f>
        <v>0.40459540459540461</v>
      </c>
      <c r="L27" s="2">
        <f t="shared" ref="L27:O27" si="12">D27/D29</f>
        <v>0.52845528455284552</v>
      </c>
      <c r="M27" s="2">
        <f t="shared" si="12"/>
        <v>0.41228070175438597</v>
      </c>
      <c r="N27" s="2">
        <f t="shared" si="12"/>
        <v>0.3056379821958457</v>
      </c>
      <c r="O27" s="2">
        <f t="shared" si="12"/>
        <v>0.40789473684210525</v>
      </c>
    </row>
    <row r="28" spans="1:23" x14ac:dyDescent="0.25">
      <c r="B28" t="s">
        <v>7</v>
      </c>
      <c r="C28">
        <v>28</v>
      </c>
      <c r="D28">
        <v>8</v>
      </c>
      <c r="E28">
        <v>11</v>
      </c>
      <c r="F28">
        <v>5</v>
      </c>
      <c r="G28">
        <v>4</v>
      </c>
      <c r="J28" t="str">
        <f t="shared" si="7"/>
        <v>Don’t know</v>
      </c>
      <c r="K28" s="2">
        <f>C28/C29</f>
        <v>2.7972027972027972E-2</v>
      </c>
      <c r="L28" s="2">
        <f t="shared" ref="L28:O28" si="13">D28/D29</f>
        <v>3.2520325203252036E-2</v>
      </c>
      <c r="M28" s="2">
        <f t="shared" si="13"/>
        <v>3.2163742690058478E-2</v>
      </c>
      <c r="N28" s="2">
        <f t="shared" si="13"/>
        <v>1.483679525222552E-2</v>
      </c>
      <c r="O28" s="2">
        <f t="shared" si="13"/>
        <v>5.2631578947368418E-2</v>
      </c>
    </row>
    <row r="29" spans="1:23" x14ac:dyDescent="0.25">
      <c r="A29" t="s">
        <v>2</v>
      </c>
      <c r="C29">
        <v>1001</v>
      </c>
      <c r="D29">
        <v>246</v>
      </c>
      <c r="E29">
        <v>342</v>
      </c>
      <c r="F29">
        <v>337</v>
      </c>
      <c r="G29">
        <v>76</v>
      </c>
    </row>
    <row r="34" spans="1:23" x14ac:dyDescent="0.25">
      <c r="A34" t="s">
        <v>110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103</v>
      </c>
      <c r="B38" t="s">
        <v>104</v>
      </c>
      <c r="C38">
        <v>48</v>
      </c>
      <c r="D38">
        <v>31</v>
      </c>
      <c r="E38">
        <v>9</v>
      </c>
      <c r="F38">
        <v>8</v>
      </c>
      <c r="J38" t="str">
        <f t="shared" ref="J38:J43" si="14">B38</f>
        <v>Very affordable</v>
      </c>
      <c r="K38" s="2">
        <f>C38/C44</f>
        <v>4.7952047952047952E-2</v>
      </c>
      <c r="L38" s="2">
        <f t="shared" ref="L38:N38" si="15">D38/D44</f>
        <v>4.8973143759873619E-2</v>
      </c>
      <c r="M38" s="2">
        <f t="shared" si="15"/>
        <v>4.8128342245989303E-2</v>
      </c>
      <c r="N38" s="2">
        <f t="shared" si="15"/>
        <v>4.4198895027624308E-2</v>
      </c>
      <c r="O38" s="2"/>
      <c r="R38" t="s">
        <v>167</v>
      </c>
      <c r="S38" s="3">
        <f>K38+K39</f>
        <v>0.16683316683316685</v>
      </c>
      <c r="T38" s="3">
        <f>L38+L39</f>
        <v>0.15165876777251186</v>
      </c>
      <c r="U38" s="3">
        <f>M38+M39</f>
        <v>0.20320855614973263</v>
      </c>
      <c r="V38" s="3">
        <f>N38+N39</f>
        <v>0.18232044198895028</v>
      </c>
      <c r="W38" s="3"/>
    </row>
    <row r="39" spans="1:23" x14ac:dyDescent="0.25">
      <c r="B39" t="s">
        <v>105</v>
      </c>
      <c r="C39">
        <v>119</v>
      </c>
      <c r="D39">
        <v>65</v>
      </c>
      <c r="E39">
        <v>29</v>
      </c>
      <c r="F39">
        <v>25</v>
      </c>
      <c r="J39" t="str">
        <f t="shared" si="14"/>
        <v>Somewhat affordable</v>
      </c>
      <c r="K39" s="2">
        <f>C39/C44</f>
        <v>0.11888111888111888</v>
      </c>
      <c r="L39" s="2">
        <f t="shared" ref="L39:N39" si="16">D39/D44</f>
        <v>0.10268562401263823</v>
      </c>
      <c r="M39" s="2">
        <f t="shared" si="16"/>
        <v>0.15508021390374332</v>
      </c>
      <c r="N39" s="2">
        <f t="shared" si="16"/>
        <v>0.13812154696132597</v>
      </c>
      <c r="O39" s="2"/>
      <c r="R39" t="s">
        <v>106</v>
      </c>
      <c r="S39" s="3">
        <f>K40</f>
        <v>0.1088911088911089</v>
      </c>
      <c r="T39" s="3">
        <f>L40</f>
        <v>0.10584518167456557</v>
      </c>
      <c r="U39" s="3">
        <f>M40</f>
        <v>0.11229946524064172</v>
      </c>
      <c r="V39" s="3">
        <f>N40</f>
        <v>0.11602209944751381</v>
      </c>
      <c r="W39" s="3"/>
    </row>
    <row r="40" spans="1:23" x14ac:dyDescent="0.25">
      <c r="B40" t="s">
        <v>106</v>
      </c>
      <c r="C40">
        <v>109</v>
      </c>
      <c r="D40">
        <v>67</v>
      </c>
      <c r="E40">
        <v>21</v>
      </c>
      <c r="F40">
        <v>21</v>
      </c>
      <c r="J40" t="str">
        <f t="shared" si="14"/>
        <v>Neither affordable nor unaffordable</v>
      </c>
      <c r="K40" s="2">
        <f>C40/C44</f>
        <v>0.1088911088911089</v>
      </c>
      <c r="L40" s="2">
        <f t="shared" ref="L40:N40" si="17">D40/D44</f>
        <v>0.10584518167456557</v>
      </c>
      <c r="M40" s="2">
        <f t="shared" si="17"/>
        <v>0.11229946524064172</v>
      </c>
      <c r="N40" s="2">
        <f t="shared" si="17"/>
        <v>0.11602209944751381</v>
      </c>
      <c r="O40" s="2"/>
      <c r="R40" t="s">
        <v>168</v>
      </c>
      <c r="S40" s="3">
        <f>K41+K42</f>
        <v>0.69630369630369637</v>
      </c>
      <c r="T40" s="3">
        <f>L41+L42</f>
        <v>0.72195892575039489</v>
      </c>
      <c r="U40" s="3">
        <f>M41+M42</f>
        <v>0.63101604278074863</v>
      </c>
      <c r="V40" s="3">
        <f>N41+N42</f>
        <v>0.67403314917127077</v>
      </c>
      <c r="W40" s="3"/>
    </row>
    <row r="41" spans="1:23" x14ac:dyDescent="0.25">
      <c r="B41" t="s">
        <v>107</v>
      </c>
      <c r="C41">
        <v>293</v>
      </c>
      <c r="D41">
        <v>192</v>
      </c>
      <c r="E41">
        <v>54</v>
      </c>
      <c r="F41">
        <v>47</v>
      </c>
      <c r="J41" t="str">
        <f t="shared" si="14"/>
        <v>Somewhat unaffordable</v>
      </c>
      <c r="K41" s="2">
        <f>C41/C44</f>
        <v>0.29270729270729273</v>
      </c>
      <c r="L41" s="2">
        <f t="shared" ref="L41:N41" si="18">D41/D44</f>
        <v>0.30331753554502372</v>
      </c>
      <c r="M41" s="2">
        <f t="shared" si="18"/>
        <v>0.28877005347593582</v>
      </c>
      <c r="N41" s="2">
        <f t="shared" si="18"/>
        <v>0.25966850828729282</v>
      </c>
      <c r="O41" s="2"/>
      <c r="R41" t="s">
        <v>42</v>
      </c>
      <c r="S41" s="3">
        <f>K43</f>
        <v>2.7972027972027972E-2</v>
      </c>
      <c r="T41" s="3">
        <f>L43</f>
        <v>2.0537124802527645E-2</v>
      </c>
      <c r="U41" s="3">
        <f>M43</f>
        <v>5.3475935828877004E-2</v>
      </c>
      <c r="V41" s="3">
        <f>N43</f>
        <v>2.7624309392265192E-2</v>
      </c>
      <c r="W41" s="3"/>
    </row>
    <row r="42" spans="1:23" x14ac:dyDescent="0.25">
      <c r="B42" t="s">
        <v>108</v>
      </c>
      <c r="C42">
        <v>404</v>
      </c>
      <c r="D42">
        <v>265</v>
      </c>
      <c r="E42">
        <v>64</v>
      </c>
      <c r="F42">
        <v>75</v>
      </c>
      <c r="J42" t="str">
        <f t="shared" si="14"/>
        <v>Very unaffordable</v>
      </c>
      <c r="K42" s="2">
        <f>C42/C44</f>
        <v>0.40359640359640359</v>
      </c>
      <c r="L42" s="2">
        <f t="shared" ref="L42:N42" si="19">D42/D44</f>
        <v>0.41864139020537122</v>
      </c>
      <c r="M42" s="2">
        <f t="shared" si="19"/>
        <v>0.34224598930481281</v>
      </c>
      <c r="N42" s="2">
        <f t="shared" si="19"/>
        <v>0.4143646408839779</v>
      </c>
      <c r="O42" s="2"/>
    </row>
    <row r="43" spans="1:23" x14ac:dyDescent="0.25">
      <c r="B43" t="s">
        <v>7</v>
      </c>
      <c r="C43">
        <v>28</v>
      </c>
      <c r="D43">
        <v>13</v>
      </c>
      <c r="E43">
        <v>10</v>
      </c>
      <c r="F43">
        <v>5</v>
      </c>
      <c r="J43" t="str">
        <f t="shared" si="14"/>
        <v>Don’t know</v>
      </c>
      <c r="K43" s="2">
        <f>C43/C44</f>
        <v>2.7972027972027972E-2</v>
      </c>
      <c r="L43" s="2">
        <f t="shared" ref="L43:N43" si="20">D43/D44</f>
        <v>2.0537124802527645E-2</v>
      </c>
      <c r="M43" s="2">
        <f t="shared" si="20"/>
        <v>5.3475935828877004E-2</v>
      </c>
      <c r="N43" s="2">
        <f t="shared" si="20"/>
        <v>2.7624309392265192E-2</v>
      </c>
      <c r="O43" s="2"/>
    </row>
    <row r="44" spans="1:23" x14ac:dyDescent="0.25">
      <c r="A44" t="s">
        <v>2</v>
      </c>
      <c r="C44">
        <v>1001</v>
      </c>
      <c r="D44">
        <v>633</v>
      </c>
      <c r="E44">
        <v>187</v>
      </c>
      <c r="F44">
        <v>181</v>
      </c>
    </row>
    <row r="49" spans="1:23" x14ac:dyDescent="0.25">
      <c r="A49" t="s">
        <v>111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103</v>
      </c>
      <c r="B53" t="s">
        <v>104</v>
      </c>
      <c r="C53">
        <v>48</v>
      </c>
      <c r="D53">
        <v>31</v>
      </c>
      <c r="E53">
        <v>17</v>
      </c>
      <c r="J53" t="str">
        <f t="shared" ref="J53:J58" si="21">B53</f>
        <v>Very affordable</v>
      </c>
      <c r="K53" s="2">
        <f>C53/C59</f>
        <v>4.8048048048048048E-2</v>
      </c>
      <c r="L53" s="2">
        <f t="shared" ref="L53:M53" si="22">D53/D59</f>
        <v>6.4449064449064453E-2</v>
      </c>
      <c r="M53" s="2">
        <f t="shared" si="22"/>
        <v>3.2818532818532815E-2</v>
      </c>
      <c r="N53" s="2"/>
      <c r="O53" s="2"/>
      <c r="R53" t="s">
        <v>167</v>
      </c>
      <c r="S53" s="3">
        <f>K53+K54</f>
        <v>0.16716716716716717</v>
      </c>
      <c r="T53" s="3">
        <f>L53+L54</f>
        <v>0.21621621621621623</v>
      </c>
      <c r="U53" s="3">
        <f>M53+M54</f>
        <v>0.12162162162162163</v>
      </c>
      <c r="V53" s="3"/>
      <c r="W53" s="3"/>
    </row>
    <row r="54" spans="1:23" x14ac:dyDescent="0.25">
      <c r="B54" t="s">
        <v>105</v>
      </c>
      <c r="C54">
        <v>119</v>
      </c>
      <c r="D54">
        <v>73</v>
      </c>
      <c r="E54">
        <v>46</v>
      </c>
      <c r="J54" t="str">
        <f t="shared" si="21"/>
        <v>Somewhat affordable</v>
      </c>
      <c r="K54" s="2">
        <f>C54/C59</f>
        <v>0.11911911911911911</v>
      </c>
      <c r="L54" s="2">
        <f t="shared" ref="L54:M54" si="23">D54/D59</f>
        <v>0.15176715176715178</v>
      </c>
      <c r="M54" s="2">
        <f t="shared" si="23"/>
        <v>8.8803088803088806E-2</v>
      </c>
      <c r="N54" s="2"/>
      <c r="O54" s="2"/>
      <c r="R54" t="s">
        <v>106</v>
      </c>
      <c r="S54" s="3">
        <f>K55</f>
        <v>0.10810810810810811</v>
      </c>
      <c r="T54" s="3">
        <f>L55</f>
        <v>0.13097713097713098</v>
      </c>
      <c r="U54" s="3">
        <f>M55</f>
        <v>8.6872586872586879E-2</v>
      </c>
      <c r="V54" s="3"/>
      <c r="W54" s="3"/>
    </row>
    <row r="55" spans="1:23" x14ac:dyDescent="0.25">
      <c r="B55" t="s">
        <v>106</v>
      </c>
      <c r="C55">
        <v>108</v>
      </c>
      <c r="D55">
        <v>63</v>
      </c>
      <c r="E55">
        <v>45</v>
      </c>
      <c r="J55" t="str">
        <f t="shared" si="21"/>
        <v>Neither affordable nor unaffordable</v>
      </c>
      <c r="K55" s="2">
        <f>C55/C59</f>
        <v>0.10810810810810811</v>
      </c>
      <c r="L55" s="2">
        <f t="shared" ref="L55:M55" si="24">D55/D59</f>
        <v>0.13097713097713098</v>
      </c>
      <c r="M55" s="2">
        <f t="shared" si="24"/>
        <v>8.6872586872586879E-2</v>
      </c>
      <c r="N55" s="2"/>
      <c r="O55" s="2"/>
      <c r="R55" t="s">
        <v>168</v>
      </c>
      <c r="S55" s="3">
        <f>K56+K57</f>
        <v>0.69769769769769763</v>
      </c>
      <c r="T55" s="3">
        <f>L56+L57</f>
        <v>0.64241164241164239</v>
      </c>
      <c r="U55" s="3">
        <f>M56+M57</f>
        <v>0.74903474903474909</v>
      </c>
      <c r="V55" s="3"/>
      <c r="W55" s="3"/>
    </row>
    <row r="56" spans="1:23" x14ac:dyDescent="0.25">
      <c r="B56" t="s">
        <v>107</v>
      </c>
      <c r="C56">
        <v>293</v>
      </c>
      <c r="D56">
        <v>139</v>
      </c>
      <c r="E56">
        <v>154</v>
      </c>
      <c r="J56" t="str">
        <f t="shared" si="21"/>
        <v>Somewhat unaffordable</v>
      </c>
      <c r="K56" s="2">
        <f>C56/C59</f>
        <v>0.29329329329329329</v>
      </c>
      <c r="L56" s="2">
        <f t="shared" ref="L56:M56" si="25">D56/D59</f>
        <v>0.288981288981289</v>
      </c>
      <c r="M56" s="2">
        <f t="shared" si="25"/>
        <v>0.29729729729729731</v>
      </c>
      <c r="N56" s="2"/>
      <c r="O56" s="2"/>
      <c r="R56" t="s">
        <v>42</v>
      </c>
      <c r="S56" s="3">
        <f>K58</f>
        <v>2.7027027027027029E-2</v>
      </c>
      <c r="T56" s="3">
        <f>L58</f>
        <v>1.0395010395010396E-2</v>
      </c>
      <c r="U56" s="3">
        <f>M58</f>
        <v>4.2471042471042469E-2</v>
      </c>
      <c r="V56" s="3"/>
      <c r="W56" s="3"/>
    </row>
    <row r="57" spans="1:23" x14ac:dyDescent="0.25">
      <c r="B57" t="s">
        <v>108</v>
      </c>
      <c r="C57">
        <v>404</v>
      </c>
      <c r="D57">
        <v>170</v>
      </c>
      <c r="E57">
        <v>234</v>
      </c>
      <c r="J57" t="str">
        <f t="shared" si="21"/>
        <v>Very unaffordable</v>
      </c>
      <c r="K57" s="2">
        <f>C57/C59</f>
        <v>0.40440440440440439</v>
      </c>
      <c r="L57" s="2">
        <f t="shared" ref="L57:M57" si="26">D57/D59</f>
        <v>0.35343035343035345</v>
      </c>
      <c r="M57" s="2">
        <f t="shared" si="26"/>
        <v>0.45173745173745172</v>
      </c>
      <c r="N57" s="2"/>
      <c r="O57" s="2"/>
    </row>
    <row r="58" spans="1:23" x14ac:dyDescent="0.25">
      <c r="B58" t="s">
        <v>7</v>
      </c>
      <c r="C58">
        <v>27</v>
      </c>
      <c r="D58">
        <v>5</v>
      </c>
      <c r="E58">
        <v>22</v>
      </c>
      <c r="J58" t="str">
        <f t="shared" si="21"/>
        <v>Don’t know</v>
      </c>
      <c r="K58" s="2">
        <f>C58/C59</f>
        <v>2.7027027027027029E-2</v>
      </c>
      <c r="L58" s="2">
        <f t="shared" ref="L58:M58" si="27">D58/D59</f>
        <v>1.0395010395010396E-2</v>
      </c>
      <c r="M58" s="2">
        <f t="shared" si="27"/>
        <v>4.2471042471042469E-2</v>
      </c>
      <c r="N58" s="2"/>
      <c r="O58" s="2"/>
    </row>
    <row r="59" spans="1:23" x14ac:dyDescent="0.25">
      <c r="A59" t="s">
        <v>2</v>
      </c>
      <c r="C59">
        <v>999</v>
      </c>
      <c r="D59">
        <v>481</v>
      </c>
      <c r="E59">
        <v>518</v>
      </c>
    </row>
    <row r="64" spans="1:23" x14ac:dyDescent="0.25">
      <c r="A64" t="s">
        <v>112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10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103</v>
      </c>
      <c r="B68" t="s">
        <v>104</v>
      </c>
      <c r="C68">
        <v>48</v>
      </c>
      <c r="D68">
        <v>7</v>
      </c>
      <c r="E68">
        <v>4</v>
      </c>
      <c r="F68">
        <v>37</v>
      </c>
      <c r="J68" t="str">
        <f t="shared" ref="J68:J73" si="28">B68</f>
        <v>Very affordable</v>
      </c>
      <c r="K68" s="2">
        <f>C68/C74</f>
        <v>4.7952047952047952E-2</v>
      </c>
      <c r="L68" s="2">
        <f t="shared" ref="L68:N68" si="29">D68/D74</f>
        <v>2.3178807947019868E-2</v>
      </c>
      <c r="M68" s="2">
        <f t="shared" si="29"/>
        <v>1.6528925619834711E-2</v>
      </c>
      <c r="N68" s="2">
        <f t="shared" si="29"/>
        <v>8.0962800875273522E-2</v>
      </c>
      <c r="O68" s="2"/>
      <c r="R68" t="s">
        <v>167</v>
      </c>
      <c r="S68" s="3">
        <f>K68+K69</f>
        <v>0.16683316683316685</v>
      </c>
      <c r="T68" s="3">
        <f>L68+L69</f>
        <v>0.12582781456953643</v>
      </c>
      <c r="U68" s="3">
        <f>M68+M69</f>
        <v>0.12396694214876033</v>
      </c>
      <c r="V68" s="3">
        <f>N68+N69</f>
        <v>0.21663019693654267</v>
      </c>
      <c r="W68" s="3"/>
    </row>
    <row r="69" spans="1:23" x14ac:dyDescent="0.25">
      <c r="B69" t="s">
        <v>105</v>
      </c>
      <c r="C69">
        <v>119</v>
      </c>
      <c r="D69">
        <v>31</v>
      </c>
      <c r="E69">
        <v>26</v>
      </c>
      <c r="F69">
        <v>62</v>
      </c>
      <c r="J69" t="str">
        <f t="shared" si="28"/>
        <v>Somewhat affordable</v>
      </c>
      <c r="K69" s="2">
        <f>C69/C74</f>
        <v>0.11888111888111888</v>
      </c>
      <c r="L69" s="2">
        <f t="shared" ref="L69:N69" si="30">D69/D74</f>
        <v>0.10264900662251655</v>
      </c>
      <c r="M69" s="2">
        <f t="shared" si="30"/>
        <v>0.10743801652892562</v>
      </c>
      <c r="N69" s="2">
        <f t="shared" si="30"/>
        <v>0.13566739606126915</v>
      </c>
      <c r="O69" s="2"/>
      <c r="R69" t="s">
        <v>106</v>
      </c>
      <c r="S69" s="3">
        <f>K70</f>
        <v>0.10789210789210789</v>
      </c>
      <c r="T69" s="3">
        <f>L70</f>
        <v>0.11589403973509933</v>
      </c>
      <c r="U69" s="3">
        <f>M70</f>
        <v>0.1115702479338843</v>
      </c>
      <c r="V69" s="3">
        <f>N70</f>
        <v>0.10065645514223195</v>
      </c>
      <c r="W69" s="3"/>
    </row>
    <row r="70" spans="1:23" x14ac:dyDescent="0.25">
      <c r="B70" t="s">
        <v>106</v>
      </c>
      <c r="C70">
        <v>108</v>
      </c>
      <c r="D70">
        <v>35</v>
      </c>
      <c r="E70">
        <v>27</v>
      </c>
      <c r="F70">
        <v>46</v>
      </c>
      <c r="J70" t="str">
        <f t="shared" si="28"/>
        <v>Neither affordable nor unaffordable</v>
      </c>
      <c r="K70" s="2">
        <f>C70/C74</f>
        <v>0.10789210789210789</v>
      </c>
      <c r="L70" s="2">
        <f t="shared" ref="L70:N70" si="31">D70/D74</f>
        <v>0.11589403973509933</v>
      </c>
      <c r="M70" s="2">
        <f t="shared" si="31"/>
        <v>0.1115702479338843</v>
      </c>
      <c r="N70" s="2">
        <f t="shared" si="31"/>
        <v>0.10065645514223195</v>
      </c>
      <c r="O70" s="2"/>
      <c r="R70" t="s">
        <v>168</v>
      </c>
      <c r="S70" s="3">
        <f>K71+K72</f>
        <v>0.69730269730269734</v>
      </c>
      <c r="T70" s="3">
        <f>L71+L72</f>
        <v>0.70529801324503305</v>
      </c>
      <c r="U70" s="3">
        <f>M71+M72</f>
        <v>0.73966942148760328</v>
      </c>
      <c r="V70" s="3">
        <f>N71+N72</f>
        <v>0.66958424507658643</v>
      </c>
      <c r="W70" s="3"/>
    </row>
    <row r="71" spans="1:23" x14ac:dyDescent="0.25">
      <c r="B71" t="s">
        <v>107</v>
      </c>
      <c r="C71">
        <v>293</v>
      </c>
      <c r="D71">
        <v>92</v>
      </c>
      <c r="E71">
        <v>78</v>
      </c>
      <c r="F71">
        <v>123</v>
      </c>
      <c r="J71" t="str">
        <f t="shared" si="28"/>
        <v>Somewhat unaffordable</v>
      </c>
      <c r="K71" s="2">
        <f>C71/C74</f>
        <v>0.29270729270729273</v>
      </c>
      <c r="L71" s="2">
        <f t="shared" ref="L71:N71" si="32">D71/D74</f>
        <v>0.30463576158940397</v>
      </c>
      <c r="M71" s="2">
        <f t="shared" si="32"/>
        <v>0.32231404958677684</v>
      </c>
      <c r="N71" s="2">
        <f t="shared" si="32"/>
        <v>0.26914660831509846</v>
      </c>
      <c r="O71" s="2"/>
      <c r="R71" t="s">
        <v>42</v>
      </c>
      <c r="S71" s="3">
        <f>K73</f>
        <v>2.7972027972027972E-2</v>
      </c>
      <c r="T71" s="3">
        <f>L73</f>
        <v>5.2980132450331126E-2</v>
      </c>
      <c r="U71" s="3">
        <f>M73</f>
        <v>2.4793388429752067E-2</v>
      </c>
      <c r="V71" s="3">
        <f>N73</f>
        <v>1.3129102844638949E-2</v>
      </c>
      <c r="W71" s="3"/>
    </row>
    <row r="72" spans="1:23" x14ac:dyDescent="0.25">
      <c r="B72" t="s">
        <v>108</v>
      </c>
      <c r="C72">
        <v>405</v>
      </c>
      <c r="D72">
        <v>121</v>
      </c>
      <c r="E72">
        <v>101</v>
      </c>
      <c r="F72">
        <v>183</v>
      </c>
      <c r="J72" t="str">
        <f t="shared" si="28"/>
        <v>Very unaffordable</v>
      </c>
      <c r="K72" s="2">
        <f>C72/C74</f>
        <v>0.40459540459540461</v>
      </c>
      <c r="L72" s="2">
        <f t="shared" ref="L72:N72" si="33">D72/D74</f>
        <v>0.40066225165562913</v>
      </c>
      <c r="M72" s="2">
        <f t="shared" si="33"/>
        <v>0.41735537190082644</v>
      </c>
      <c r="N72" s="2">
        <f t="shared" si="33"/>
        <v>0.40043763676148797</v>
      </c>
      <c r="O72" s="2"/>
    </row>
    <row r="73" spans="1:23" x14ac:dyDescent="0.25">
      <c r="B73" t="s">
        <v>7</v>
      </c>
      <c r="C73">
        <v>28</v>
      </c>
      <c r="D73">
        <v>16</v>
      </c>
      <c r="E73">
        <v>6</v>
      </c>
      <c r="F73">
        <v>6</v>
      </c>
      <c r="J73" t="str">
        <f t="shared" si="28"/>
        <v>Don’t know</v>
      </c>
      <c r="K73" s="2">
        <f>C73/C74</f>
        <v>2.7972027972027972E-2</v>
      </c>
      <c r="L73" s="2">
        <f t="shared" ref="L73:N73" si="34">D73/D74</f>
        <v>5.2980132450331126E-2</v>
      </c>
      <c r="M73" s="2">
        <f t="shared" si="34"/>
        <v>2.4793388429752067E-2</v>
      </c>
      <c r="N73" s="2">
        <f t="shared" si="34"/>
        <v>1.3129102844638949E-2</v>
      </c>
      <c r="O73" s="2"/>
    </row>
    <row r="74" spans="1:23" x14ac:dyDescent="0.25">
      <c r="A74" t="s">
        <v>2</v>
      </c>
      <c r="C74">
        <v>1001</v>
      </c>
      <c r="D74">
        <v>302</v>
      </c>
      <c r="E74">
        <v>242</v>
      </c>
      <c r="F74">
        <v>457</v>
      </c>
    </row>
    <row r="79" spans="1:23" x14ac:dyDescent="0.25">
      <c r="A79" t="s">
        <v>113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103</v>
      </c>
      <c r="B83" t="s">
        <v>104</v>
      </c>
      <c r="C83">
        <v>48</v>
      </c>
      <c r="D83">
        <v>18</v>
      </c>
      <c r="E83">
        <v>13</v>
      </c>
      <c r="F83">
        <v>17</v>
      </c>
      <c r="J83" t="str">
        <f t="shared" ref="J83:J88" si="35">B83</f>
        <v>Very affordable</v>
      </c>
      <c r="K83" s="2">
        <f>C83/C89</f>
        <v>4.8048048048048048E-2</v>
      </c>
      <c r="L83" s="2">
        <f t="shared" ref="L83:N83" si="36">D83/D89</f>
        <v>5.0561797752808987E-2</v>
      </c>
      <c r="M83" s="2">
        <f t="shared" si="36"/>
        <v>4.2763157894736843E-2</v>
      </c>
      <c r="N83" s="2">
        <f t="shared" si="36"/>
        <v>5.0147492625368731E-2</v>
      </c>
      <c r="O83" s="2"/>
      <c r="R83" t="s">
        <v>167</v>
      </c>
      <c r="S83" s="3">
        <f>K83+K84</f>
        <v>0.16716716716716717</v>
      </c>
      <c r="T83" s="3">
        <f>L83+L84</f>
        <v>0.1292134831460674</v>
      </c>
      <c r="U83" s="3">
        <f>M83+M84</f>
        <v>0.19736842105263158</v>
      </c>
      <c r="V83" s="3">
        <f>N83+N84</f>
        <v>0.17994100294985249</v>
      </c>
      <c r="W83" s="3"/>
    </row>
    <row r="84" spans="1:23" x14ac:dyDescent="0.25">
      <c r="B84" t="s">
        <v>105</v>
      </c>
      <c r="C84">
        <v>119</v>
      </c>
      <c r="D84">
        <v>28</v>
      </c>
      <c r="E84">
        <v>47</v>
      </c>
      <c r="F84">
        <v>44</v>
      </c>
      <c r="J84" t="str">
        <f t="shared" si="35"/>
        <v>Somewhat affordable</v>
      </c>
      <c r="K84" s="2">
        <f>C84/C89</f>
        <v>0.11911911911911911</v>
      </c>
      <c r="L84" s="2">
        <f t="shared" ref="L84:N84" si="37">D84/D89</f>
        <v>7.8651685393258425E-2</v>
      </c>
      <c r="M84" s="2">
        <f t="shared" si="37"/>
        <v>0.15460526315789475</v>
      </c>
      <c r="N84" s="2">
        <f t="shared" si="37"/>
        <v>0.12979351032448377</v>
      </c>
      <c r="O84" s="2"/>
      <c r="R84" t="s">
        <v>106</v>
      </c>
      <c r="S84" s="3">
        <f>K85</f>
        <v>0.10810810810810811</v>
      </c>
      <c r="T84" s="3">
        <f>L85</f>
        <v>0.1348314606741573</v>
      </c>
      <c r="U84" s="3">
        <f>M85</f>
        <v>0.10855263157894737</v>
      </c>
      <c r="V84" s="3">
        <f>N85</f>
        <v>7.9646017699115043E-2</v>
      </c>
      <c r="W84" s="3"/>
    </row>
    <row r="85" spans="1:23" x14ac:dyDescent="0.25">
      <c r="B85" t="s">
        <v>106</v>
      </c>
      <c r="C85">
        <v>108</v>
      </c>
      <c r="D85">
        <v>48</v>
      </c>
      <c r="E85">
        <v>33</v>
      </c>
      <c r="F85">
        <v>27</v>
      </c>
      <c r="J85" t="str">
        <f t="shared" si="35"/>
        <v>Neither affordable nor unaffordable</v>
      </c>
      <c r="K85" s="2">
        <f>C85/C89</f>
        <v>0.10810810810810811</v>
      </c>
      <c r="L85" s="2">
        <f t="shared" ref="L85:N85" si="38">D85/D89</f>
        <v>0.1348314606741573</v>
      </c>
      <c r="M85" s="2">
        <f t="shared" si="38"/>
        <v>0.10855263157894737</v>
      </c>
      <c r="N85" s="2">
        <f t="shared" si="38"/>
        <v>7.9646017699115043E-2</v>
      </c>
      <c r="O85" s="2"/>
      <c r="R85" t="s">
        <v>168</v>
      </c>
      <c r="S85" s="3">
        <f>K86+K87</f>
        <v>0.69769769769769763</v>
      </c>
      <c r="T85" s="3">
        <f>L86+L87</f>
        <v>0.699438202247191</v>
      </c>
      <c r="U85" s="3">
        <f>M86+M87</f>
        <v>0.67105263157894735</v>
      </c>
      <c r="V85" s="3">
        <f>N86+N87</f>
        <v>0.71976401179941008</v>
      </c>
      <c r="W85" s="3"/>
    </row>
    <row r="86" spans="1:23" x14ac:dyDescent="0.25">
      <c r="B86" t="s">
        <v>107</v>
      </c>
      <c r="C86">
        <v>293</v>
      </c>
      <c r="D86">
        <v>103</v>
      </c>
      <c r="E86">
        <v>84</v>
      </c>
      <c r="F86">
        <v>106</v>
      </c>
      <c r="J86" t="str">
        <f t="shared" si="35"/>
        <v>Somewhat unaffordable</v>
      </c>
      <c r="K86" s="2">
        <f>C86/C89</f>
        <v>0.29329329329329329</v>
      </c>
      <c r="L86" s="2">
        <f t="shared" ref="L86:N86" si="39">D86/D89</f>
        <v>0.2893258426966292</v>
      </c>
      <c r="M86" s="2">
        <f t="shared" si="39"/>
        <v>0.27631578947368424</v>
      </c>
      <c r="N86" s="2">
        <f t="shared" si="39"/>
        <v>0.31268436578171094</v>
      </c>
      <c r="O86" s="2"/>
      <c r="R86" t="s">
        <v>42</v>
      </c>
      <c r="S86" s="3">
        <f>K88</f>
        <v>2.7027027027027029E-2</v>
      </c>
      <c r="T86" s="3">
        <f>L88</f>
        <v>3.6516853932584269E-2</v>
      </c>
      <c r="U86" s="3">
        <f>M88</f>
        <v>2.3026315789473683E-2</v>
      </c>
      <c r="V86" s="3">
        <f>N88</f>
        <v>2.0648967551622419E-2</v>
      </c>
      <c r="W86" s="3"/>
    </row>
    <row r="87" spans="1:23" x14ac:dyDescent="0.25">
      <c r="B87" t="s">
        <v>108</v>
      </c>
      <c r="C87">
        <v>404</v>
      </c>
      <c r="D87">
        <v>146</v>
      </c>
      <c r="E87">
        <v>120</v>
      </c>
      <c r="F87">
        <v>138</v>
      </c>
      <c r="J87" t="str">
        <f t="shared" si="35"/>
        <v>Very unaffordable</v>
      </c>
      <c r="K87" s="2">
        <f>C87/C89</f>
        <v>0.40440440440440439</v>
      </c>
      <c r="L87" s="2">
        <f t="shared" ref="L87:N87" si="40">D87/D89</f>
        <v>0.4101123595505618</v>
      </c>
      <c r="M87" s="2">
        <f t="shared" si="40"/>
        <v>0.39473684210526316</v>
      </c>
      <c r="N87" s="2">
        <f t="shared" si="40"/>
        <v>0.40707964601769914</v>
      </c>
      <c r="O87" s="2"/>
    </row>
    <row r="88" spans="1:23" x14ac:dyDescent="0.25">
      <c r="B88" t="s">
        <v>7</v>
      </c>
      <c r="C88">
        <v>27</v>
      </c>
      <c r="D88">
        <v>13</v>
      </c>
      <c r="E88">
        <v>7</v>
      </c>
      <c r="F88">
        <v>7</v>
      </c>
      <c r="J88" t="str">
        <f t="shared" si="35"/>
        <v>Don’t know</v>
      </c>
      <c r="K88" s="2">
        <f>C88/C89</f>
        <v>2.7027027027027029E-2</v>
      </c>
      <c r="L88" s="2">
        <f t="shared" ref="L88:N88" si="41">D88/D89</f>
        <v>3.6516853932584269E-2</v>
      </c>
      <c r="M88" s="2">
        <f t="shared" si="41"/>
        <v>2.3026315789473683E-2</v>
      </c>
      <c r="N88" s="2">
        <f t="shared" si="41"/>
        <v>2.0648967551622419E-2</v>
      </c>
      <c r="O88" s="2"/>
    </row>
    <row r="89" spans="1:23" x14ac:dyDescent="0.25">
      <c r="A89" t="s">
        <v>2</v>
      </c>
      <c r="C89">
        <v>999</v>
      </c>
      <c r="D89">
        <v>356</v>
      </c>
      <c r="E89">
        <v>304</v>
      </c>
      <c r="F89">
        <v>339</v>
      </c>
    </row>
    <row r="94" spans="1:23" x14ac:dyDescent="0.25">
      <c r="A94" t="s">
        <v>114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103</v>
      </c>
      <c r="B98" t="s">
        <v>104</v>
      </c>
      <c r="C98">
        <v>48</v>
      </c>
      <c r="D98">
        <v>13</v>
      </c>
      <c r="E98">
        <v>12</v>
      </c>
      <c r="F98">
        <v>14</v>
      </c>
      <c r="G98">
        <v>9</v>
      </c>
      <c r="J98" t="str">
        <f t="shared" ref="J98:J103" si="42">B98</f>
        <v>Very affordable</v>
      </c>
      <c r="K98" s="2">
        <f>C98/C104</f>
        <v>4.8144433299899696E-2</v>
      </c>
      <c r="L98" s="2">
        <f t="shared" ref="L98:O98" si="43">D98/D104</f>
        <v>4.6762589928057555E-2</v>
      </c>
      <c r="M98" s="2">
        <f t="shared" si="43"/>
        <v>4.7619047619047616E-2</v>
      </c>
      <c r="N98" s="2">
        <f t="shared" si="43"/>
        <v>4.9469964664310952E-2</v>
      </c>
      <c r="O98" s="2">
        <f t="shared" si="43"/>
        <v>4.8913043478260872E-2</v>
      </c>
      <c r="R98" t="s">
        <v>167</v>
      </c>
      <c r="S98" s="3">
        <f>K98+K99</f>
        <v>0.16750250752256771</v>
      </c>
      <c r="T98" s="3">
        <f>L98+L99</f>
        <v>0.2266187050359712</v>
      </c>
      <c r="U98" s="3">
        <f>M98+M99</f>
        <v>0.14285714285714285</v>
      </c>
      <c r="V98" s="3">
        <f>N98+N99</f>
        <v>0.14487632508833923</v>
      </c>
      <c r="W98" s="3">
        <f>O98+O99</f>
        <v>0.14673913043478262</v>
      </c>
    </row>
    <row r="99" spans="1:23" x14ac:dyDescent="0.25">
      <c r="B99" t="s">
        <v>105</v>
      </c>
      <c r="C99">
        <v>119</v>
      </c>
      <c r="D99">
        <v>50</v>
      </c>
      <c r="E99">
        <v>24</v>
      </c>
      <c r="F99">
        <v>27</v>
      </c>
      <c r="G99">
        <v>18</v>
      </c>
      <c r="J99" t="str">
        <f t="shared" si="42"/>
        <v>Somewhat affordable</v>
      </c>
      <c r="K99" s="2">
        <f>C99/C104</f>
        <v>0.119358074222668</v>
      </c>
      <c r="L99" s="2">
        <f t="shared" ref="L99:O99" si="44">D99/D104</f>
        <v>0.17985611510791366</v>
      </c>
      <c r="M99" s="2">
        <f t="shared" si="44"/>
        <v>9.5238095238095233E-2</v>
      </c>
      <c r="N99" s="2">
        <f t="shared" si="44"/>
        <v>9.5406360424028266E-2</v>
      </c>
      <c r="O99" s="2">
        <f t="shared" si="44"/>
        <v>9.7826086956521743E-2</v>
      </c>
      <c r="R99" t="s">
        <v>106</v>
      </c>
      <c r="S99" s="3">
        <f>K100</f>
        <v>0.10732196589769308</v>
      </c>
      <c r="T99" s="3">
        <f>L100</f>
        <v>8.9928057553956831E-2</v>
      </c>
      <c r="U99" s="3">
        <f>M100</f>
        <v>0.13492063492063491</v>
      </c>
      <c r="V99" s="3">
        <f>N100</f>
        <v>9.187279151943463E-2</v>
      </c>
      <c r="W99" s="3">
        <f>O100</f>
        <v>0.11956521739130435</v>
      </c>
    </row>
    <row r="100" spans="1:23" x14ac:dyDescent="0.25">
      <c r="B100" t="s">
        <v>106</v>
      </c>
      <c r="C100">
        <v>107</v>
      </c>
      <c r="D100">
        <v>25</v>
      </c>
      <c r="E100">
        <v>34</v>
      </c>
      <c r="F100">
        <v>26</v>
      </c>
      <c r="G100">
        <v>22</v>
      </c>
      <c r="J100" t="str">
        <f t="shared" si="42"/>
        <v>Neither affordable nor unaffordable</v>
      </c>
      <c r="K100" s="2">
        <f>C100/C104</f>
        <v>0.10732196589769308</v>
      </c>
      <c r="L100" s="2">
        <f t="shared" ref="L100:O100" si="45">D100/D104</f>
        <v>8.9928057553956831E-2</v>
      </c>
      <c r="M100" s="2">
        <f t="shared" si="45"/>
        <v>0.13492063492063491</v>
      </c>
      <c r="N100" s="2">
        <f t="shared" si="45"/>
        <v>9.187279151943463E-2</v>
      </c>
      <c r="O100" s="2">
        <f t="shared" si="45"/>
        <v>0.11956521739130435</v>
      </c>
      <c r="R100" t="s">
        <v>168</v>
      </c>
      <c r="S100" s="3">
        <f>K101+K102</f>
        <v>0.69709127382146441</v>
      </c>
      <c r="T100" s="3">
        <f>L101+L102</f>
        <v>0.67985611510791366</v>
      </c>
      <c r="U100" s="3">
        <f>M101+M102</f>
        <v>0.69047619047619047</v>
      </c>
      <c r="V100" s="3">
        <f>N101+N102</f>
        <v>0.73498233215547704</v>
      </c>
      <c r="W100" s="3">
        <f>O101+O102</f>
        <v>0.67391304347826086</v>
      </c>
    </row>
    <row r="101" spans="1:23" x14ac:dyDescent="0.25">
      <c r="B101" t="s">
        <v>107</v>
      </c>
      <c r="C101">
        <v>292</v>
      </c>
      <c r="D101">
        <v>83</v>
      </c>
      <c r="E101">
        <v>74</v>
      </c>
      <c r="F101">
        <v>78</v>
      </c>
      <c r="G101">
        <v>57</v>
      </c>
      <c r="J101" t="str">
        <f t="shared" si="42"/>
        <v>Somewhat unaffordable</v>
      </c>
      <c r="K101" s="2">
        <f>C101/C104</f>
        <v>0.29287863590772317</v>
      </c>
      <c r="L101" s="2">
        <f t="shared" ref="L101:O101" si="46">D101/D104</f>
        <v>0.29856115107913667</v>
      </c>
      <c r="M101" s="2">
        <f t="shared" si="46"/>
        <v>0.29365079365079366</v>
      </c>
      <c r="N101" s="2">
        <f t="shared" si="46"/>
        <v>0.2756183745583039</v>
      </c>
      <c r="O101" s="2">
        <f t="shared" si="46"/>
        <v>0.30978260869565216</v>
      </c>
      <c r="R101" t="s">
        <v>42</v>
      </c>
      <c r="S101" s="3">
        <f>K103</f>
        <v>2.8084252758274825E-2</v>
      </c>
      <c r="T101" s="3">
        <f>L103</f>
        <v>3.5971223021582736E-3</v>
      </c>
      <c r="U101" s="3">
        <f>M103</f>
        <v>3.1746031746031744E-2</v>
      </c>
      <c r="V101" s="3">
        <f>N103</f>
        <v>2.8268551236749116E-2</v>
      </c>
      <c r="W101" s="3">
        <f>O103</f>
        <v>5.9782608695652176E-2</v>
      </c>
    </row>
    <row r="102" spans="1:23" x14ac:dyDescent="0.25">
      <c r="B102" t="s">
        <v>108</v>
      </c>
      <c r="C102">
        <v>403</v>
      </c>
      <c r="D102">
        <v>106</v>
      </c>
      <c r="E102">
        <v>100</v>
      </c>
      <c r="F102">
        <v>130</v>
      </c>
      <c r="G102">
        <v>67</v>
      </c>
      <c r="J102" t="str">
        <f t="shared" si="42"/>
        <v>Very unaffordable</v>
      </c>
      <c r="K102" s="2">
        <f>C102/C104</f>
        <v>0.40421263791374124</v>
      </c>
      <c r="L102" s="2">
        <f t="shared" ref="L102:O102" si="47">D102/D104</f>
        <v>0.38129496402877699</v>
      </c>
      <c r="M102" s="2">
        <f t="shared" si="47"/>
        <v>0.3968253968253968</v>
      </c>
      <c r="N102" s="2">
        <f t="shared" si="47"/>
        <v>0.45936395759717313</v>
      </c>
      <c r="O102" s="2">
        <f t="shared" si="47"/>
        <v>0.3641304347826087</v>
      </c>
    </row>
    <row r="103" spans="1:23" x14ac:dyDescent="0.25">
      <c r="B103" t="s">
        <v>7</v>
      </c>
      <c r="C103">
        <v>28</v>
      </c>
      <c r="D103">
        <v>1</v>
      </c>
      <c r="E103">
        <v>8</v>
      </c>
      <c r="F103">
        <v>8</v>
      </c>
      <c r="G103">
        <v>11</v>
      </c>
      <c r="J103" t="str">
        <f t="shared" si="42"/>
        <v>Don’t know</v>
      </c>
      <c r="K103" s="2">
        <f>C103/C104</f>
        <v>2.8084252758274825E-2</v>
      </c>
      <c r="L103" s="2">
        <f t="shared" ref="L103:O103" si="48">D103/D104</f>
        <v>3.5971223021582736E-3</v>
      </c>
      <c r="M103" s="2">
        <f t="shared" si="48"/>
        <v>3.1746031746031744E-2</v>
      </c>
      <c r="N103" s="2">
        <f t="shared" si="48"/>
        <v>2.8268551236749116E-2</v>
      </c>
      <c r="O103" s="2">
        <f t="shared" si="48"/>
        <v>5.9782608695652176E-2</v>
      </c>
    </row>
    <row r="104" spans="1:23" x14ac:dyDescent="0.25">
      <c r="A104" t="s">
        <v>2</v>
      </c>
      <c r="C104">
        <v>997</v>
      </c>
      <c r="D104">
        <v>278</v>
      </c>
      <c r="E104">
        <v>252</v>
      </c>
      <c r="F104">
        <v>283</v>
      </c>
      <c r="G104">
        <v>184</v>
      </c>
    </row>
    <row r="109" spans="1:23" x14ac:dyDescent="0.25">
      <c r="A109" t="s">
        <v>115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103</v>
      </c>
      <c r="B113" t="s">
        <v>104</v>
      </c>
      <c r="C113">
        <v>47</v>
      </c>
      <c r="D113">
        <v>18</v>
      </c>
      <c r="E113">
        <v>28</v>
      </c>
      <c r="F113">
        <v>1</v>
      </c>
      <c r="J113" t="str">
        <f t="shared" ref="J113:J118" si="49">B113</f>
        <v>Very affordable</v>
      </c>
      <c r="K113" s="2">
        <f>C113/C119</f>
        <v>4.7047047047047048E-2</v>
      </c>
      <c r="L113" s="2">
        <f t="shared" ref="L113:N113" si="50">D113/D119</f>
        <v>4.7244094488188976E-2</v>
      </c>
      <c r="M113" s="2">
        <f t="shared" si="50"/>
        <v>5.7026476578411409E-2</v>
      </c>
      <c r="N113" s="2">
        <f t="shared" si="50"/>
        <v>7.874015748031496E-3</v>
      </c>
      <c r="O113" s="2"/>
      <c r="R113" t="s">
        <v>167</v>
      </c>
      <c r="S113" s="3">
        <f>K113+K114</f>
        <v>0.16616616616616617</v>
      </c>
      <c r="T113" s="3">
        <f>L113+L114</f>
        <v>0.14698162729658792</v>
      </c>
      <c r="U113" s="3">
        <f>M113+M114</f>
        <v>0.1955193482688391</v>
      </c>
      <c r="V113" s="3">
        <f>N113+N114</f>
        <v>0.11023622047244094</v>
      </c>
      <c r="W113" s="3"/>
    </row>
    <row r="114" spans="1:23" x14ac:dyDescent="0.25">
      <c r="B114" t="s">
        <v>105</v>
      </c>
      <c r="C114">
        <v>119</v>
      </c>
      <c r="D114">
        <v>38</v>
      </c>
      <c r="E114">
        <v>68</v>
      </c>
      <c r="F114">
        <v>13</v>
      </c>
      <c r="J114" t="str">
        <f t="shared" si="49"/>
        <v>Somewhat affordable</v>
      </c>
      <c r="K114" s="2">
        <f>C114/C119</f>
        <v>0.11911911911911911</v>
      </c>
      <c r="L114" s="2">
        <f t="shared" ref="L114:N114" si="51">D114/D119</f>
        <v>9.9737532808398949E-2</v>
      </c>
      <c r="M114" s="2">
        <f t="shared" si="51"/>
        <v>0.1384928716904277</v>
      </c>
      <c r="N114" s="2">
        <f t="shared" si="51"/>
        <v>0.10236220472440945</v>
      </c>
      <c r="O114" s="2"/>
      <c r="R114" t="s">
        <v>106</v>
      </c>
      <c r="S114" s="3">
        <f>K115</f>
        <v>0.10810810810810811</v>
      </c>
      <c r="T114" s="3">
        <f>L115</f>
        <v>9.9737532808398949E-2</v>
      </c>
      <c r="U114" s="3">
        <f>M115</f>
        <v>0.10997963340122199</v>
      </c>
      <c r="V114" s="3">
        <f>N115</f>
        <v>0.12598425196850394</v>
      </c>
      <c r="W114" s="3"/>
    </row>
    <row r="115" spans="1:23" x14ac:dyDescent="0.25">
      <c r="B115" t="s">
        <v>106</v>
      </c>
      <c r="C115">
        <v>108</v>
      </c>
      <c r="D115">
        <v>38</v>
      </c>
      <c r="E115">
        <v>54</v>
      </c>
      <c r="F115">
        <v>16</v>
      </c>
      <c r="J115" t="str">
        <f t="shared" si="49"/>
        <v>Neither affordable nor unaffordable</v>
      </c>
      <c r="K115" s="2">
        <f>C115/C119</f>
        <v>0.10810810810810811</v>
      </c>
      <c r="L115" s="2">
        <f t="shared" ref="L115:N115" si="52">D115/D119</f>
        <v>9.9737532808398949E-2</v>
      </c>
      <c r="M115" s="2">
        <f t="shared" si="52"/>
        <v>0.10997963340122199</v>
      </c>
      <c r="N115" s="2">
        <f t="shared" si="52"/>
        <v>0.12598425196850394</v>
      </c>
      <c r="O115" s="2"/>
      <c r="R115" t="s">
        <v>168</v>
      </c>
      <c r="S115" s="3">
        <f>K116+K117</f>
        <v>0.69769769769769774</v>
      </c>
      <c r="T115" s="3">
        <f>L116+L117</f>
        <v>0.74015748031496065</v>
      </c>
      <c r="U115" s="3">
        <f>M116+M117</f>
        <v>0.66802443991853355</v>
      </c>
      <c r="V115" s="3">
        <f>N116+N117</f>
        <v>0.68503937007874016</v>
      </c>
      <c r="W115" s="3"/>
    </row>
    <row r="116" spans="1:23" x14ac:dyDescent="0.25">
      <c r="B116" t="s">
        <v>107</v>
      </c>
      <c r="C116">
        <v>292</v>
      </c>
      <c r="D116">
        <v>107</v>
      </c>
      <c r="E116">
        <v>142</v>
      </c>
      <c r="F116">
        <v>43</v>
      </c>
      <c r="J116" t="str">
        <f t="shared" si="49"/>
        <v>Somewhat unaffordable</v>
      </c>
      <c r="K116" s="2">
        <f>C116/C119</f>
        <v>0.29229229229229231</v>
      </c>
      <c r="L116" s="2">
        <f t="shared" ref="L116:N116" si="53">D116/D119</f>
        <v>0.28083989501312334</v>
      </c>
      <c r="M116" s="2">
        <f t="shared" si="53"/>
        <v>0.28920570264765783</v>
      </c>
      <c r="N116" s="2">
        <f t="shared" si="53"/>
        <v>0.33858267716535434</v>
      </c>
      <c r="O116" s="2"/>
      <c r="R116" t="s">
        <v>42</v>
      </c>
      <c r="S116" s="3">
        <f>K118</f>
        <v>2.8028028028028028E-2</v>
      </c>
      <c r="T116" s="3">
        <f>L118</f>
        <v>1.3123359580052493E-2</v>
      </c>
      <c r="U116" s="3">
        <f>M118</f>
        <v>2.6476578411405296E-2</v>
      </c>
      <c r="V116" s="3">
        <f>N118</f>
        <v>7.874015748031496E-2</v>
      </c>
      <c r="W116" s="3"/>
    </row>
    <row r="117" spans="1:23" x14ac:dyDescent="0.25">
      <c r="B117" t="s">
        <v>108</v>
      </c>
      <c r="C117">
        <v>405</v>
      </c>
      <c r="D117">
        <v>175</v>
      </c>
      <c r="E117">
        <v>186</v>
      </c>
      <c r="F117">
        <v>44</v>
      </c>
      <c r="J117" t="str">
        <f t="shared" si="49"/>
        <v>Very unaffordable</v>
      </c>
      <c r="K117" s="2">
        <f>C117/C119</f>
        <v>0.40540540540540543</v>
      </c>
      <c r="L117" s="2">
        <f t="shared" ref="L117:N117" si="54">D117/D119</f>
        <v>0.45931758530183725</v>
      </c>
      <c r="M117" s="2">
        <f t="shared" si="54"/>
        <v>0.37881873727087578</v>
      </c>
      <c r="N117" s="2">
        <f t="shared" si="54"/>
        <v>0.34645669291338582</v>
      </c>
      <c r="O117" s="2"/>
    </row>
    <row r="118" spans="1:23" x14ac:dyDescent="0.25">
      <c r="B118" t="s">
        <v>7</v>
      </c>
      <c r="C118">
        <v>28</v>
      </c>
      <c r="D118">
        <v>5</v>
      </c>
      <c r="E118">
        <v>13</v>
      </c>
      <c r="F118">
        <v>10</v>
      </c>
      <c r="J118" t="str">
        <f t="shared" si="49"/>
        <v>Don’t know</v>
      </c>
      <c r="K118" s="2">
        <f>C118/C119</f>
        <v>2.8028028028028028E-2</v>
      </c>
      <c r="L118" s="2">
        <f t="shared" ref="L118:N118" si="55">D118/D119</f>
        <v>1.3123359580052493E-2</v>
      </c>
      <c r="M118" s="2">
        <f t="shared" si="55"/>
        <v>2.6476578411405296E-2</v>
      </c>
      <c r="N118" s="2">
        <f t="shared" si="55"/>
        <v>7.874015748031496E-2</v>
      </c>
      <c r="O118" s="2"/>
    </row>
    <row r="119" spans="1:23" x14ac:dyDescent="0.25">
      <c r="A119" t="s">
        <v>2</v>
      </c>
      <c r="C119">
        <v>999</v>
      </c>
      <c r="D119">
        <v>381</v>
      </c>
      <c r="E119">
        <v>491</v>
      </c>
      <c r="F119">
        <v>127</v>
      </c>
    </row>
    <row r="124" spans="1:23" x14ac:dyDescent="0.25">
      <c r="A124" t="s">
        <v>116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103</v>
      </c>
      <c r="B128" t="s">
        <v>104</v>
      </c>
      <c r="C128">
        <v>48</v>
      </c>
      <c r="D128">
        <v>32</v>
      </c>
      <c r="E128">
        <v>6</v>
      </c>
      <c r="F128">
        <v>1</v>
      </c>
      <c r="G128">
        <v>9</v>
      </c>
      <c r="J128" t="str">
        <f t="shared" ref="J128:J133" si="56">B128</f>
        <v>Very affordable</v>
      </c>
      <c r="K128" s="2">
        <f>C128/C134</f>
        <v>4.7952047952047952E-2</v>
      </c>
      <c r="L128" s="2">
        <f t="shared" ref="L128:O128" si="57">D128/D134</f>
        <v>8.4656084656084651E-2</v>
      </c>
      <c r="M128" s="2">
        <f t="shared" si="57"/>
        <v>1.6666666666666666E-2</v>
      </c>
      <c r="N128" s="2">
        <f t="shared" si="57"/>
        <v>0.14285714285714285</v>
      </c>
      <c r="O128" s="2">
        <f t="shared" si="57"/>
        <v>3.515625E-2</v>
      </c>
      <c r="R128" t="s">
        <v>167</v>
      </c>
      <c r="S128" s="3">
        <f>K128+K129</f>
        <v>0.16683316683316685</v>
      </c>
      <c r="T128" s="3">
        <f>L128+L129</f>
        <v>0.25396825396825395</v>
      </c>
      <c r="U128" s="3">
        <f>M128+M129</f>
        <v>0.11944444444444444</v>
      </c>
      <c r="V128" s="3">
        <f>N128+N129</f>
        <v>0.2857142857142857</v>
      </c>
      <c r="W128" s="3">
        <f>O128+O129</f>
        <v>0.1015625</v>
      </c>
    </row>
    <row r="129" spans="1:23" x14ac:dyDescent="0.25">
      <c r="B129" t="s">
        <v>105</v>
      </c>
      <c r="C129">
        <v>119</v>
      </c>
      <c r="D129">
        <v>64</v>
      </c>
      <c r="E129">
        <v>37</v>
      </c>
      <c r="F129">
        <v>1</v>
      </c>
      <c r="G129">
        <v>17</v>
      </c>
      <c r="J129" t="str">
        <f t="shared" si="56"/>
        <v>Somewhat affordable</v>
      </c>
      <c r="K129" s="2">
        <f>C129/C134</f>
        <v>0.11888111888111888</v>
      </c>
      <c r="L129" s="2">
        <f t="shared" ref="L129:O129" si="58">D129/D134</f>
        <v>0.1693121693121693</v>
      </c>
      <c r="M129" s="2">
        <f t="shared" si="58"/>
        <v>0.10277777777777777</v>
      </c>
      <c r="N129" s="2">
        <f t="shared" si="58"/>
        <v>0.14285714285714285</v>
      </c>
      <c r="O129" s="2">
        <f t="shared" si="58"/>
        <v>6.640625E-2</v>
      </c>
      <c r="R129" t="s">
        <v>106</v>
      </c>
      <c r="S129" s="3">
        <f>K130</f>
        <v>0.10789210789210789</v>
      </c>
      <c r="T129" s="3">
        <f>L130</f>
        <v>0.13227513227513227</v>
      </c>
      <c r="U129" s="3">
        <f>M130</f>
        <v>7.4999999999999997E-2</v>
      </c>
      <c r="V129" s="3">
        <f>N130</f>
        <v>0</v>
      </c>
      <c r="W129" s="3">
        <f>O130</f>
        <v>0.12109375</v>
      </c>
    </row>
    <row r="130" spans="1:23" x14ac:dyDescent="0.25">
      <c r="B130" t="s">
        <v>106</v>
      </c>
      <c r="C130">
        <v>108</v>
      </c>
      <c r="D130">
        <v>50</v>
      </c>
      <c r="E130">
        <v>27</v>
      </c>
      <c r="F130">
        <v>0</v>
      </c>
      <c r="G130">
        <v>31</v>
      </c>
      <c r="J130" t="str">
        <f t="shared" si="56"/>
        <v>Neither affordable nor unaffordable</v>
      </c>
      <c r="K130" s="2">
        <f>C130/C134</f>
        <v>0.10789210789210789</v>
      </c>
      <c r="L130" s="2">
        <f t="shared" ref="L130:O130" si="59">D130/D134</f>
        <v>0.13227513227513227</v>
      </c>
      <c r="M130" s="2">
        <f t="shared" si="59"/>
        <v>7.4999999999999997E-2</v>
      </c>
      <c r="N130" s="2">
        <f t="shared" si="59"/>
        <v>0</v>
      </c>
      <c r="O130" s="2">
        <f t="shared" si="59"/>
        <v>0.12109375</v>
      </c>
      <c r="R130" t="s">
        <v>168</v>
      </c>
      <c r="S130" s="3">
        <f>K131+K132</f>
        <v>0.69730269730269734</v>
      </c>
      <c r="T130" s="3">
        <f>L131+L132</f>
        <v>0.59259259259259256</v>
      </c>
      <c r="U130" s="3">
        <f>M131+M132</f>
        <v>0.77500000000000013</v>
      </c>
      <c r="V130" s="3">
        <f>N131+N132</f>
        <v>0.71428571428571419</v>
      </c>
      <c r="W130" s="3">
        <f>O131+O132</f>
        <v>0.7421875</v>
      </c>
    </row>
    <row r="131" spans="1:23" x14ac:dyDescent="0.25">
      <c r="B131" t="s">
        <v>107</v>
      </c>
      <c r="C131">
        <v>293</v>
      </c>
      <c r="D131">
        <v>115</v>
      </c>
      <c r="E131">
        <v>93</v>
      </c>
      <c r="F131">
        <v>1</v>
      </c>
      <c r="G131">
        <v>84</v>
      </c>
      <c r="J131" t="str">
        <f t="shared" si="56"/>
        <v>Somewhat unaffordable</v>
      </c>
      <c r="K131" s="2">
        <f>C131/C134</f>
        <v>0.29270729270729273</v>
      </c>
      <c r="L131" s="2">
        <f t="shared" ref="L131:O131" si="60">D131/D134</f>
        <v>0.30423280423280424</v>
      </c>
      <c r="M131" s="2">
        <f t="shared" si="60"/>
        <v>0.25833333333333336</v>
      </c>
      <c r="N131" s="2">
        <f t="shared" si="60"/>
        <v>0.14285714285714285</v>
      </c>
      <c r="O131" s="2">
        <f t="shared" si="60"/>
        <v>0.328125</v>
      </c>
      <c r="R131" t="s">
        <v>42</v>
      </c>
      <c r="S131" s="3">
        <f>K133</f>
        <v>2.7972027972027972E-2</v>
      </c>
      <c r="T131" s="3">
        <f>L133</f>
        <v>2.1164021164021163E-2</v>
      </c>
      <c r="U131" s="3">
        <f>M133</f>
        <v>3.0555555555555555E-2</v>
      </c>
      <c r="V131" s="3">
        <f>N133</f>
        <v>0</v>
      </c>
      <c r="W131" s="3">
        <f>O133</f>
        <v>3.515625E-2</v>
      </c>
    </row>
    <row r="132" spans="1:23" x14ac:dyDescent="0.25">
      <c r="B132" t="s">
        <v>108</v>
      </c>
      <c r="C132">
        <v>405</v>
      </c>
      <c r="D132">
        <v>109</v>
      </c>
      <c r="E132">
        <v>186</v>
      </c>
      <c r="F132">
        <v>4</v>
      </c>
      <c r="G132">
        <v>106</v>
      </c>
      <c r="J132" t="str">
        <f t="shared" si="56"/>
        <v>Very unaffordable</v>
      </c>
      <c r="K132" s="2">
        <f>C132/C134</f>
        <v>0.40459540459540461</v>
      </c>
      <c r="L132" s="2">
        <f t="shared" ref="L132:O132" si="61">D132/D134</f>
        <v>0.28835978835978837</v>
      </c>
      <c r="M132" s="2">
        <f t="shared" si="61"/>
        <v>0.51666666666666672</v>
      </c>
      <c r="N132" s="2">
        <f t="shared" si="61"/>
        <v>0.5714285714285714</v>
      </c>
      <c r="O132" s="2">
        <f t="shared" si="61"/>
        <v>0.4140625</v>
      </c>
    </row>
    <row r="133" spans="1:23" x14ac:dyDescent="0.25">
      <c r="B133" t="s">
        <v>7</v>
      </c>
      <c r="C133">
        <v>28</v>
      </c>
      <c r="D133">
        <v>8</v>
      </c>
      <c r="E133">
        <v>11</v>
      </c>
      <c r="F133">
        <v>0</v>
      </c>
      <c r="G133">
        <v>9</v>
      </c>
      <c r="J133" t="str">
        <f t="shared" si="56"/>
        <v>Don’t know</v>
      </c>
      <c r="K133" s="2">
        <f>C133/C134</f>
        <v>2.7972027972027972E-2</v>
      </c>
      <c r="L133" s="2">
        <f t="shared" ref="L133:O133" si="62">D133/D134</f>
        <v>2.1164021164021163E-2</v>
      </c>
      <c r="M133" s="2">
        <f t="shared" si="62"/>
        <v>3.0555555555555555E-2</v>
      </c>
      <c r="N133" s="2">
        <f t="shared" si="62"/>
        <v>0</v>
      </c>
      <c r="O133" s="2">
        <f t="shared" si="62"/>
        <v>3.515625E-2</v>
      </c>
    </row>
    <row r="134" spans="1:23" x14ac:dyDescent="0.25">
      <c r="A134" t="s">
        <v>2</v>
      </c>
      <c r="C134">
        <v>1001</v>
      </c>
      <c r="D134">
        <v>378</v>
      </c>
      <c r="E134">
        <v>360</v>
      </c>
      <c r="F134">
        <v>7</v>
      </c>
      <c r="G134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61CB-0CA3-5541-ABD1-CA718C1F0B1D}">
  <dimension ref="A1:W134"/>
  <sheetViews>
    <sheetView topLeftCell="G1" workbookViewId="0">
      <selection activeCell="A3" sqref="A3"/>
    </sheetView>
  </sheetViews>
  <sheetFormatPr baseColWidth="10" defaultRowHeight="19" x14ac:dyDescent="0.25"/>
  <cols>
    <col min="2" max="2" width="32.7109375" customWidth="1"/>
    <col min="4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178</v>
      </c>
    </row>
    <row r="4" spans="1:23" x14ac:dyDescent="0.25">
      <c r="A4" t="s">
        <v>157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158</v>
      </c>
      <c r="B8" t="s">
        <v>104</v>
      </c>
      <c r="C8">
        <v>44</v>
      </c>
      <c r="D8">
        <v>7</v>
      </c>
      <c r="E8">
        <v>19</v>
      </c>
      <c r="F8">
        <v>17</v>
      </c>
      <c r="G8">
        <v>1</v>
      </c>
      <c r="J8" t="str">
        <f t="shared" ref="J8:J13" si="0">B8</f>
        <v>Very affordable</v>
      </c>
      <c r="K8" s="2">
        <f>C8/C14</f>
        <v>4.3999999999999997E-2</v>
      </c>
      <c r="L8" s="2">
        <f t="shared" ref="L8:O8" si="1">D8/D14</f>
        <v>2.1671826625386997E-2</v>
      </c>
      <c r="M8" s="2">
        <f t="shared" si="1"/>
        <v>5.9190031152647975E-2</v>
      </c>
      <c r="N8" s="2">
        <f t="shared" si="1"/>
        <v>5.8020477815699661E-2</v>
      </c>
      <c r="O8" s="2">
        <f t="shared" si="1"/>
        <v>1.5873015873015872E-2</v>
      </c>
      <c r="R8" t="s">
        <v>167</v>
      </c>
      <c r="S8" s="3">
        <f>K8+K9</f>
        <v>0.18</v>
      </c>
      <c r="T8" s="3">
        <f>L8+L9</f>
        <v>0.16408668730650156</v>
      </c>
      <c r="U8" s="3">
        <f>M8+M9</f>
        <v>0.16510903426791276</v>
      </c>
      <c r="V8" s="3">
        <f>N8+N9</f>
        <v>0.24232081911262798</v>
      </c>
      <c r="W8" s="3">
        <f>O8+O9</f>
        <v>4.7619047619047616E-2</v>
      </c>
    </row>
    <row r="9" spans="1:23" x14ac:dyDescent="0.25">
      <c r="B9" t="s">
        <v>105</v>
      </c>
      <c r="C9">
        <v>136</v>
      </c>
      <c r="D9">
        <v>46</v>
      </c>
      <c r="E9">
        <v>34</v>
      </c>
      <c r="F9">
        <v>54</v>
      </c>
      <c r="G9">
        <v>2</v>
      </c>
      <c r="J9" t="str">
        <f t="shared" si="0"/>
        <v>Somewhat affordable</v>
      </c>
      <c r="K9" s="2">
        <f>C9/C14</f>
        <v>0.13600000000000001</v>
      </c>
      <c r="L9" s="2">
        <f t="shared" ref="L9:O9" si="2">D9/D14</f>
        <v>0.14241486068111456</v>
      </c>
      <c r="M9" s="2">
        <f t="shared" si="2"/>
        <v>0.1059190031152648</v>
      </c>
      <c r="N9" s="2">
        <f t="shared" si="2"/>
        <v>0.18430034129692832</v>
      </c>
      <c r="O9" s="2">
        <f t="shared" si="2"/>
        <v>3.1746031746031744E-2</v>
      </c>
      <c r="R9" t="s">
        <v>106</v>
      </c>
      <c r="S9" s="3">
        <f>K10</f>
        <v>0.13200000000000001</v>
      </c>
      <c r="T9" s="3">
        <f>L10</f>
        <v>0.11455108359133127</v>
      </c>
      <c r="U9" s="3">
        <f>M10</f>
        <v>0.16822429906542055</v>
      </c>
      <c r="V9" s="3">
        <f>N10</f>
        <v>0.12286689419795221</v>
      </c>
      <c r="W9" s="3">
        <f>O10</f>
        <v>7.9365079365079361E-2</v>
      </c>
    </row>
    <row r="10" spans="1:23" x14ac:dyDescent="0.25">
      <c r="B10" t="s">
        <v>106</v>
      </c>
      <c r="C10">
        <v>132</v>
      </c>
      <c r="D10">
        <v>37</v>
      </c>
      <c r="E10">
        <v>54</v>
      </c>
      <c r="F10">
        <v>36</v>
      </c>
      <c r="G10">
        <v>5</v>
      </c>
      <c r="J10" t="str">
        <f t="shared" si="0"/>
        <v>Neither affordable nor unaffordable</v>
      </c>
      <c r="K10" s="2">
        <f>C10/C14</f>
        <v>0.13200000000000001</v>
      </c>
      <c r="L10" s="2">
        <f t="shared" ref="L10:O10" si="3">D10/D14</f>
        <v>0.11455108359133127</v>
      </c>
      <c r="M10" s="2">
        <f t="shared" si="3"/>
        <v>0.16822429906542055</v>
      </c>
      <c r="N10" s="2">
        <f t="shared" si="3"/>
        <v>0.12286689419795221</v>
      </c>
      <c r="O10" s="2">
        <f t="shared" si="3"/>
        <v>7.9365079365079361E-2</v>
      </c>
      <c r="R10" t="s">
        <v>168</v>
      </c>
      <c r="S10" s="3">
        <f>K11+K12</f>
        <v>0.65200000000000002</v>
      </c>
      <c r="T10" s="3">
        <f>L11+L12</f>
        <v>0.67182662538699689</v>
      </c>
      <c r="U10" s="3">
        <f>M11+M12</f>
        <v>0.64485981308411211</v>
      </c>
      <c r="V10" s="3">
        <f>N11+N12</f>
        <v>0.60068259385665534</v>
      </c>
      <c r="W10" s="3">
        <f>O11+O12</f>
        <v>0.82539682539682535</v>
      </c>
    </row>
    <row r="11" spans="1:23" x14ac:dyDescent="0.25">
      <c r="B11" t="s">
        <v>107</v>
      </c>
      <c r="C11">
        <v>322</v>
      </c>
      <c r="D11">
        <v>105</v>
      </c>
      <c r="E11">
        <v>102</v>
      </c>
      <c r="F11">
        <v>92</v>
      </c>
      <c r="G11">
        <v>23</v>
      </c>
      <c r="J11" t="str">
        <f t="shared" si="0"/>
        <v>Somewhat unaffordable</v>
      </c>
      <c r="K11" s="2">
        <f>C11/C14</f>
        <v>0.32200000000000001</v>
      </c>
      <c r="L11" s="2">
        <f t="shared" ref="L11:O11" si="4">D11/D14</f>
        <v>0.32507739938080493</v>
      </c>
      <c r="M11" s="2">
        <f t="shared" si="4"/>
        <v>0.31775700934579437</v>
      </c>
      <c r="N11" s="2">
        <f t="shared" si="4"/>
        <v>0.31399317406143346</v>
      </c>
      <c r="O11" s="2">
        <f t="shared" si="4"/>
        <v>0.36507936507936506</v>
      </c>
      <c r="R11" t="s">
        <v>42</v>
      </c>
      <c r="S11" s="3">
        <f>K13</f>
        <v>3.5999999999999997E-2</v>
      </c>
      <c r="T11" s="3">
        <f>L13</f>
        <v>4.9535603715170282E-2</v>
      </c>
      <c r="U11" s="3">
        <f>M13</f>
        <v>2.1806853582554516E-2</v>
      </c>
      <c r="V11" s="3">
        <f>N13</f>
        <v>3.4129692832764506E-2</v>
      </c>
      <c r="W11" s="3">
        <f>O13</f>
        <v>4.7619047619047616E-2</v>
      </c>
    </row>
    <row r="12" spans="1:23" x14ac:dyDescent="0.25">
      <c r="B12" t="s">
        <v>108</v>
      </c>
      <c r="C12">
        <v>330</v>
      </c>
      <c r="D12">
        <v>112</v>
      </c>
      <c r="E12">
        <v>105</v>
      </c>
      <c r="F12">
        <v>84</v>
      </c>
      <c r="G12">
        <v>29</v>
      </c>
      <c r="J12" t="str">
        <f t="shared" si="0"/>
        <v>Very unaffordable</v>
      </c>
      <c r="K12" s="2">
        <f>C12/C14</f>
        <v>0.33</v>
      </c>
      <c r="L12" s="2">
        <f t="shared" ref="L12:O12" si="5">D12/D14</f>
        <v>0.34674922600619196</v>
      </c>
      <c r="M12" s="2">
        <f t="shared" si="5"/>
        <v>0.32710280373831774</v>
      </c>
      <c r="N12" s="2">
        <f t="shared" si="5"/>
        <v>0.28668941979522183</v>
      </c>
      <c r="O12" s="2">
        <f t="shared" si="5"/>
        <v>0.46031746031746029</v>
      </c>
    </row>
    <row r="13" spans="1:23" x14ac:dyDescent="0.25">
      <c r="B13" t="s">
        <v>7</v>
      </c>
      <c r="C13">
        <v>36</v>
      </c>
      <c r="D13">
        <v>16</v>
      </c>
      <c r="E13">
        <v>7</v>
      </c>
      <c r="F13">
        <v>10</v>
      </c>
      <c r="G13">
        <v>3</v>
      </c>
      <c r="J13" t="str">
        <f t="shared" si="0"/>
        <v>Don’t know</v>
      </c>
      <c r="K13" s="2">
        <f>C13/C14</f>
        <v>3.5999999999999997E-2</v>
      </c>
      <c r="L13" s="2">
        <f t="shared" ref="L13:O13" si="6">D13/D14</f>
        <v>4.9535603715170282E-2</v>
      </c>
      <c r="M13" s="2">
        <f t="shared" si="6"/>
        <v>2.1806853582554516E-2</v>
      </c>
      <c r="N13" s="2">
        <f t="shared" si="6"/>
        <v>3.4129692832764506E-2</v>
      </c>
      <c r="O13" s="2">
        <f t="shared" si="6"/>
        <v>4.7619047619047616E-2</v>
      </c>
    </row>
    <row r="14" spans="1:23" x14ac:dyDescent="0.25">
      <c r="A14" t="s">
        <v>2</v>
      </c>
      <c r="C14">
        <v>1000</v>
      </c>
      <c r="D14">
        <v>323</v>
      </c>
      <c r="E14">
        <v>321</v>
      </c>
      <c r="F14">
        <v>293</v>
      </c>
      <c r="G14">
        <v>63</v>
      </c>
    </row>
    <row r="19" spans="1:23" x14ac:dyDescent="0.25">
      <c r="A19" t="s">
        <v>159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158</v>
      </c>
      <c r="B23" t="s">
        <v>104</v>
      </c>
      <c r="C23">
        <v>42</v>
      </c>
      <c r="D23">
        <v>6</v>
      </c>
      <c r="E23">
        <v>19</v>
      </c>
      <c r="F23">
        <v>16</v>
      </c>
      <c r="G23">
        <v>1</v>
      </c>
      <c r="J23" t="str">
        <f t="shared" ref="J23:J28" si="7">B23</f>
        <v>Very affordable</v>
      </c>
      <c r="K23" s="2">
        <f>C23/C29</f>
        <v>4.212637913741224E-2</v>
      </c>
      <c r="L23" s="2">
        <f t="shared" ref="L23" si="8">D23/D29</f>
        <v>2.4489795918367346E-2</v>
      </c>
      <c r="M23" s="2">
        <f t="shared" ref="M23" si="9">E23/E29</f>
        <v>5.5718475073313782E-2</v>
      </c>
      <c r="N23" s="2">
        <f t="shared" ref="N23" si="10">F23/F29</f>
        <v>4.7619047619047616E-2</v>
      </c>
      <c r="O23" s="2">
        <f t="shared" ref="O23" si="11">G23/G29</f>
        <v>1.3333333333333334E-2</v>
      </c>
      <c r="R23" t="s">
        <v>167</v>
      </c>
      <c r="S23" s="3">
        <f>K23+K24</f>
        <v>0.17853560682046138</v>
      </c>
      <c r="T23" s="3">
        <f>L23+L24</f>
        <v>0.12653061224489795</v>
      </c>
      <c r="U23" s="3">
        <f>M23+M24</f>
        <v>0.19648093841642231</v>
      </c>
      <c r="V23" s="3">
        <f>N23+N24</f>
        <v>0.22619047619047619</v>
      </c>
      <c r="W23" s="3">
        <f>O23+O24</f>
        <v>5.3333333333333337E-2</v>
      </c>
    </row>
    <row r="24" spans="1:23" x14ac:dyDescent="0.25">
      <c r="B24" t="s">
        <v>105</v>
      </c>
      <c r="C24">
        <v>136</v>
      </c>
      <c r="D24">
        <v>25</v>
      </c>
      <c r="E24">
        <v>48</v>
      </c>
      <c r="F24">
        <v>60</v>
      </c>
      <c r="G24">
        <v>3</v>
      </c>
      <c r="J24" t="str">
        <f t="shared" si="7"/>
        <v>Somewhat affordable</v>
      </c>
      <c r="K24" s="2">
        <f>C24/C29</f>
        <v>0.13640922768304914</v>
      </c>
      <c r="L24" s="2">
        <f t="shared" ref="L24" si="12">D24/D29</f>
        <v>0.10204081632653061</v>
      </c>
      <c r="M24" s="2">
        <f t="shared" ref="M24" si="13">E24/E29</f>
        <v>0.14076246334310852</v>
      </c>
      <c r="N24" s="2">
        <f t="shared" ref="N24" si="14">F24/F29</f>
        <v>0.17857142857142858</v>
      </c>
      <c r="O24" s="2">
        <f t="shared" ref="O24" si="15">G24/G29</f>
        <v>0.04</v>
      </c>
      <c r="R24" t="s">
        <v>106</v>
      </c>
      <c r="S24" s="3">
        <f>K25</f>
        <v>0.13139418254764293</v>
      </c>
      <c r="T24" s="3">
        <f>L25</f>
        <v>0.11428571428571428</v>
      </c>
      <c r="U24" s="3">
        <f>M25</f>
        <v>0.1378299120234604</v>
      </c>
      <c r="V24" s="3">
        <f>N25</f>
        <v>0.1130952380952381</v>
      </c>
      <c r="W24" s="3">
        <f>O25</f>
        <v>0.24</v>
      </c>
    </row>
    <row r="25" spans="1:23" x14ac:dyDescent="0.25">
      <c r="B25" t="s">
        <v>106</v>
      </c>
      <c r="C25">
        <v>131</v>
      </c>
      <c r="D25">
        <v>28</v>
      </c>
      <c r="E25">
        <v>47</v>
      </c>
      <c r="F25">
        <v>38</v>
      </c>
      <c r="G25">
        <v>18</v>
      </c>
      <c r="J25" t="str">
        <f t="shared" si="7"/>
        <v>Neither affordable nor unaffordable</v>
      </c>
      <c r="K25" s="2">
        <f>C25/C29</f>
        <v>0.13139418254764293</v>
      </c>
      <c r="L25" s="2">
        <f t="shared" ref="L25" si="16">D25/D29</f>
        <v>0.11428571428571428</v>
      </c>
      <c r="M25" s="2">
        <f t="shared" ref="M25" si="17">E25/E29</f>
        <v>0.1378299120234604</v>
      </c>
      <c r="N25" s="2">
        <f t="shared" ref="N25" si="18">F25/F29</f>
        <v>0.1130952380952381</v>
      </c>
      <c r="O25" s="2">
        <f t="shared" ref="O25" si="19">G25/G29</f>
        <v>0.24</v>
      </c>
      <c r="R25" t="s">
        <v>168</v>
      </c>
      <c r="S25" s="3">
        <f>K26+K27</f>
        <v>0.65396188565697089</v>
      </c>
      <c r="T25" s="3">
        <f>L26+L27</f>
        <v>0.70204081632653059</v>
      </c>
      <c r="U25" s="3">
        <f>M26+M27</f>
        <v>0.63636363636363635</v>
      </c>
      <c r="V25" s="3">
        <f>N26+N27</f>
        <v>0.63690476190476186</v>
      </c>
      <c r="W25" s="3">
        <f>O26+O27</f>
        <v>0.65333333333333332</v>
      </c>
    </row>
    <row r="26" spans="1:23" x14ac:dyDescent="0.25">
      <c r="B26" t="s">
        <v>107</v>
      </c>
      <c r="C26">
        <v>322</v>
      </c>
      <c r="D26">
        <v>81</v>
      </c>
      <c r="E26">
        <v>102</v>
      </c>
      <c r="F26">
        <v>121</v>
      </c>
      <c r="G26">
        <v>18</v>
      </c>
      <c r="J26" t="str">
        <f t="shared" si="7"/>
        <v>Somewhat unaffordable</v>
      </c>
      <c r="K26" s="2">
        <f>C26/C29</f>
        <v>0.32296890672016049</v>
      </c>
      <c r="L26" s="2">
        <f t="shared" ref="L26" si="20">D26/D29</f>
        <v>0.33061224489795921</v>
      </c>
      <c r="M26" s="2">
        <f t="shared" ref="M26" si="21">E26/E29</f>
        <v>0.29912023460410558</v>
      </c>
      <c r="N26" s="2">
        <f t="shared" ref="N26" si="22">F26/F29</f>
        <v>0.36011904761904762</v>
      </c>
      <c r="O26" s="2">
        <f t="shared" ref="O26" si="23">G26/G29</f>
        <v>0.24</v>
      </c>
      <c r="R26" t="s">
        <v>42</v>
      </c>
      <c r="S26" s="3">
        <f>K28</f>
        <v>3.6108324974924777E-2</v>
      </c>
      <c r="T26" s="3">
        <f>L28</f>
        <v>5.7142857142857141E-2</v>
      </c>
      <c r="U26" s="3">
        <f>M28</f>
        <v>2.932551319648094E-2</v>
      </c>
      <c r="V26" s="3">
        <f>N28</f>
        <v>2.3809523809523808E-2</v>
      </c>
      <c r="W26" s="3">
        <f>O28</f>
        <v>5.3333333333333337E-2</v>
      </c>
    </row>
    <row r="27" spans="1:23" x14ac:dyDescent="0.25">
      <c r="B27" t="s">
        <v>108</v>
      </c>
      <c r="C27">
        <v>330</v>
      </c>
      <c r="D27">
        <v>91</v>
      </c>
      <c r="E27">
        <v>115</v>
      </c>
      <c r="F27">
        <v>93</v>
      </c>
      <c r="G27">
        <v>31</v>
      </c>
      <c r="J27" t="str">
        <f t="shared" si="7"/>
        <v>Very unaffordable</v>
      </c>
      <c r="K27" s="2">
        <f>C27/C29</f>
        <v>0.33099297893681046</v>
      </c>
      <c r="L27" s="2">
        <f t="shared" ref="L27" si="24">D27/D29</f>
        <v>0.37142857142857144</v>
      </c>
      <c r="M27" s="2">
        <f t="shared" ref="M27" si="25">E27/E29</f>
        <v>0.33724340175953077</v>
      </c>
      <c r="N27" s="2">
        <f t="shared" ref="N27" si="26">F27/F29</f>
        <v>0.2767857142857143</v>
      </c>
      <c r="O27" s="2">
        <f t="shared" ref="O27" si="27">G27/G29</f>
        <v>0.41333333333333333</v>
      </c>
    </row>
    <row r="28" spans="1:23" x14ac:dyDescent="0.25">
      <c r="B28" t="s">
        <v>7</v>
      </c>
      <c r="C28">
        <v>36</v>
      </c>
      <c r="D28">
        <v>14</v>
      </c>
      <c r="E28">
        <v>10</v>
      </c>
      <c r="F28">
        <v>8</v>
      </c>
      <c r="G28">
        <v>4</v>
      </c>
      <c r="J28" t="str">
        <f t="shared" si="7"/>
        <v>Don’t know</v>
      </c>
      <c r="K28" s="2">
        <f>C28/C29</f>
        <v>3.6108324974924777E-2</v>
      </c>
      <c r="L28" s="2">
        <f t="shared" ref="L28" si="28">D28/D29</f>
        <v>5.7142857142857141E-2</v>
      </c>
      <c r="M28" s="2">
        <f t="shared" ref="M28" si="29">E28/E29</f>
        <v>2.932551319648094E-2</v>
      </c>
      <c r="N28" s="2">
        <f t="shared" ref="N28" si="30">F28/F29</f>
        <v>2.3809523809523808E-2</v>
      </c>
      <c r="O28" s="2">
        <f t="shared" ref="O28" si="31">G28/G29</f>
        <v>5.3333333333333337E-2</v>
      </c>
    </row>
    <row r="29" spans="1:23" x14ac:dyDescent="0.25">
      <c r="A29" t="s">
        <v>2</v>
      </c>
      <c r="C29">
        <v>997</v>
      </c>
      <c r="D29">
        <v>245</v>
      </c>
      <c r="E29">
        <v>341</v>
      </c>
      <c r="F29">
        <v>336</v>
      </c>
      <c r="G29">
        <v>75</v>
      </c>
    </row>
    <row r="34" spans="1:23" x14ac:dyDescent="0.25">
      <c r="A34" t="s">
        <v>160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158</v>
      </c>
      <c r="B38" t="s">
        <v>104</v>
      </c>
      <c r="C38">
        <v>43</v>
      </c>
      <c r="D38">
        <v>26</v>
      </c>
      <c r="E38">
        <v>11</v>
      </c>
      <c r="F38">
        <v>6</v>
      </c>
      <c r="J38" t="str">
        <f t="shared" ref="J38:J43" si="32">B38</f>
        <v>Very affordable</v>
      </c>
      <c r="K38" s="2">
        <f>C38/C44</f>
        <v>4.2871385842472583E-2</v>
      </c>
      <c r="L38" s="2">
        <f t="shared" ref="L38" si="33">D38/D44</f>
        <v>4.1009463722397478E-2</v>
      </c>
      <c r="M38" s="2">
        <f t="shared" ref="M38" si="34">E38/E44</f>
        <v>5.8823529411764705E-2</v>
      </c>
      <c r="N38" s="2">
        <f t="shared" ref="N38" si="35">F38/F44</f>
        <v>3.2967032967032968E-2</v>
      </c>
      <c r="O38" s="2"/>
      <c r="R38" t="s">
        <v>167</v>
      </c>
      <c r="S38" s="3">
        <f>K38+K39</f>
        <v>0.17946161515453637</v>
      </c>
      <c r="T38" s="3">
        <f>L38+L39</f>
        <v>0.16561514195583596</v>
      </c>
      <c r="U38" s="3">
        <f>M38+M39</f>
        <v>0.23529411764705882</v>
      </c>
      <c r="V38" s="3">
        <f>N38+N39</f>
        <v>0.17032967032967034</v>
      </c>
      <c r="W38" s="3"/>
    </row>
    <row r="39" spans="1:23" x14ac:dyDescent="0.25">
      <c r="B39" t="s">
        <v>105</v>
      </c>
      <c r="C39">
        <v>137</v>
      </c>
      <c r="D39">
        <v>79</v>
      </c>
      <c r="E39">
        <v>33</v>
      </c>
      <c r="F39">
        <v>25</v>
      </c>
      <c r="J39" t="str">
        <f t="shared" si="32"/>
        <v>Somewhat affordable</v>
      </c>
      <c r="K39" s="2">
        <f>C39/C44</f>
        <v>0.1365902293120638</v>
      </c>
      <c r="L39" s="2">
        <f t="shared" ref="L39" si="36">D39/D44</f>
        <v>0.12460567823343849</v>
      </c>
      <c r="M39" s="2">
        <f t="shared" ref="M39" si="37">E39/E44</f>
        <v>0.17647058823529413</v>
      </c>
      <c r="N39" s="2">
        <f t="shared" ref="N39" si="38">F39/F44</f>
        <v>0.13736263736263737</v>
      </c>
      <c r="O39" s="2"/>
      <c r="R39" t="s">
        <v>106</v>
      </c>
      <c r="S39" s="3">
        <f>K40</f>
        <v>0.13260219341974078</v>
      </c>
      <c r="T39" s="3">
        <f>L40</f>
        <v>0.1167192429022082</v>
      </c>
      <c r="U39" s="3">
        <f>M40</f>
        <v>0.16042780748663102</v>
      </c>
      <c r="V39" s="3">
        <f>N40</f>
        <v>0.15934065934065933</v>
      </c>
      <c r="W39" s="3"/>
    </row>
    <row r="40" spans="1:23" x14ac:dyDescent="0.25">
      <c r="B40" t="s">
        <v>106</v>
      </c>
      <c r="C40">
        <v>133</v>
      </c>
      <c r="D40">
        <v>74</v>
      </c>
      <c r="E40">
        <v>30</v>
      </c>
      <c r="F40">
        <v>29</v>
      </c>
      <c r="J40" t="str">
        <f t="shared" si="32"/>
        <v>Neither affordable nor unaffordable</v>
      </c>
      <c r="K40" s="2">
        <f>C40/C44</f>
        <v>0.13260219341974078</v>
      </c>
      <c r="L40" s="2">
        <f t="shared" ref="L40" si="39">D40/D44</f>
        <v>0.1167192429022082</v>
      </c>
      <c r="M40" s="2">
        <f t="shared" ref="M40" si="40">E40/E44</f>
        <v>0.16042780748663102</v>
      </c>
      <c r="N40" s="2">
        <f t="shared" ref="N40" si="41">F40/F44</f>
        <v>0.15934065934065933</v>
      </c>
      <c r="O40" s="2"/>
      <c r="R40" t="s">
        <v>168</v>
      </c>
      <c r="S40" s="3">
        <f>K41+K42</f>
        <v>0.65104685942173479</v>
      </c>
      <c r="T40" s="3">
        <f>L41+L42</f>
        <v>0.68454258675078861</v>
      </c>
      <c r="U40" s="3">
        <f>M41+M42</f>
        <v>0.55080213903743314</v>
      </c>
      <c r="V40" s="3">
        <f>N41+N42</f>
        <v>0.63736263736263732</v>
      </c>
      <c r="W40" s="3"/>
    </row>
    <row r="41" spans="1:23" x14ac:dyDescent="0.25">
      <c r="B41" t="s">
        <v>107</v>
      </c>
      <c r="C41">
        <v>323</v>
      </c>
      <c r="D41">
        <v>219</v>
      </c>
      <c r="E41">
        <v>42</v>
      </c>
      <c r="F41">
        <v>62</v>
      </c>
      <c r="J41" t="str">
        <f t="shared" si="32"/>
        <v>Somewhat unaffordable</v>
      </c>
      <c r="K41" s="2">
        <f>C41/C44</f>
        <v>0.32203389830508472</v>
      </c>
      <c r="L41" s="2">
        <f t="shared" ref="L41" si="42">D41/D44</f>
        <v>0.34542586750788645</v>
      </c>
      <c r="M41" s="2">
        <f t="shared" ref="M41" si="43">E41/E44</f>
        <v>0.22459893048128343</v>
      </c>
      <c r="N41" s="2">
        <f t="shared" ref="N41" si="44">F41/F44</f>
        <v>0.34065934065934067</v>
      </c>
      <c r="O41" s="2"/>
      <c r="R41" t="s">
        <v>42</v>
      </c>
      <c r="S41" s="3">
        <f>K43</f>
        <v>3.6889332003988036E-2</v>
      </c>
      <c r="T41" s="3">
        <f>L43</f>
        <v>3.3123028391167195E-2</v>
      </c>
      <c r="U41" s="3">
        <f>M43</f>
        <v>5.3475935828877004E-2</v>
      </c>
      <c r="V41" s="3">
        <f>N43</f>
        <v>3.2967032967032968E-2</v>
      </c>
      <c r="W41" s="3"/>
    </row>
    <row r="42" spans="1:23" x14ac:dyDescent="0.25">
      <c r="B42" t="s">
        <v>108</v>
      </c>
      <c r="C42">
        <v>330</v>
      </c>
      <c r="D42">
        <v>215</v>
      </c>
      <c r="E42">
        <v>61</v>
      </c>
      <c r="F42">
        <v>54</v>
      </c>
      <c r="J42" t="str">
        <f t="shared" si="32"/>
        <v>Very unaffordable</v>
      </c>
      <c r="K42" s="2">
        <f>C42/C44</f>
        <v>0.32901296111665007</v>
      </c>
      <c r="L42" s="2">
        <f t="shared" ref="L42" si="45">D42/D44</f>
        <v>0.33911671924290221</v>
      </c>
      <c r="M42" s="2">
        <f t="shared" ref="M42" si="46">E42/E44</f>
        <v>0.32620320855614976</v>
      </c>
      <c r="N42" s="2">
        <f t="shared" ref="N42" si="47">F42/F44</f>
        <v>0.2967032967032967</v>
      </c>
      <c r="O42" s="2"/>
    </row>
    <row r="43" spans="1:23" x14ac:dyDescent="0.25">
      <c r="B43" t="s">
        <v>7</v>
      </c>
      <c r="C43">
        <v>37</v>
      </c>
      <c r="D43">
        <v>21</v>
      </c>
      <c r="E43">
        <v>10</v>
      </c>
      <c r="F43">
        <v>6</v>
      </c>
      <c r="J43" t="str">
        <f t="shared" si="32"/>
        <v>Don’t know</v>
      </c>
      <c r="K43" s="2">
        <f>C43/C44</f>
        <v>3.6889332003988036E-2</v>
      </c>
      <c r="L43" s="2">
        <f t="shared" ref="L43" si="48">D43/D44</f>
        <v>3.3123028391167195E-2</v>
      </c>
      <c r="M43" s="2">
        <f t="shared" ref="M43" si="49">E43/E44</f>
        <v>5.3475935828877004E-2</v>
      </c>
      <c r="N43" s="2">
        <f t="shared" ref="N43" si="50">F43/F44</f>
        <v>3.2967032967032968E-2</v>
      </c>
      <c r="O43" s="2"/>
    </row>
    <row r="44" spans="1:23" x14ac:dyDescent="0.25">
      <c r="A44" t="s">
        <v>2</v>
      </c>
      <c r="C44">
        <v>1003</v>
      </c>
      <c r="D44">
        <v>634</v>
      </c>
      <c r="E44">
        <v>187</v>
      </c>
      <c r="F44">
        <v>182</v>
      </c>
    </row>
    <row r="49" spans="1:23" x14ac:dyDescent="0.25">
      <c r="A49" t="s">
        <v>161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158</v>
      </c>
      <c r="B53" t="s">
        <v>104</v>
      </c>
      <c r="C53">
        <v>43</v>
      </c>
      <c r="D53">
        <v>26</v>
      </c>
      <c r="E53">
        <v>17</v>
      </c>
      <c r="J53" t="str">
        <f t="shared" ref="J53:J58" si="51">B53</f>
        <v>Very affordable</v>
      </c>
      <c r="K53" s="2">
        <f>C53/C59</f>
        <v>4.3043043043043044E-2</v>
      </c>
      <c r="L53" s="2">
        <f t="shared" ref="L53" si="52">D53/D59</f>
        <v>5.3941908713692949E-2</v>
      </c>
      <c r="M53" s="2">
        <f t="shared" ref="M53" si="53">E53/E59</f>
        <v>3.2882011605415859E-2</v>
      </c>
      <c r="N53" s="2"/>
      <c r="O53" s="2"/>
      <c r="R53" t="s">
        <v>167</v>
      </c>
      <c r="S53" s="3">
        <f>K53+K54</f>
        <v>0.17917917917917919</v>
      </c>
      <c r="T53" s="3">
        <f>L53+L54</f>
        <v>0.22821576763485477</v>
      </c>
      <c r="U53" s="3">
        <f>M53+M54</f>
        <v>0.13346228239845259</v>
      </c>
      <c r="V53" s="3"/>
      <c r="W53" s="3"/>
    </row>
    <row r="54" spans="1:23" x14ac:dyDescent="0.25">
      <c r="B54" t="s">
        <v>105</v>
      </c>
      <c r="C54">
        <v>136</v>
      </c>
      <c r="D54">
        <v>84</v>
      </c>
      <c r="E54">
        <v>52</v>
      </c>
      <c r="J54" t="str">
        <f t="shared" si="51"/>
        <v>Somewhat affordable</v>
      </c>
      <c r="K54" s="2">
        <f>C54/C59</f>
        <v>0.13613613613613615</v>
      </c>
      <c r="L54" s="2">
        <f t="shared" ref="L54" si="54">D54/D59</f>
        <v>0.17427385892116182</v>
      </c>
      <c r="M54" s="2">
        <f t="shared" ref="M54" si="55">E54/E59</f>
        <v>0.10058027079303675</v>
      </c>
      <c r="N54" s="2"/>
      <c r="O54" s="2"/>
      <c r="R54" t="s">
        <v>106</v>
      </c>
      <c r="S54" s="3">
        <f>K55</f>
        <v>0.13213213213213212</v>
      </c>
      <c r="T54" s="3">
        <f>L55</f>
        <v>0.14522821576763487</v>
      </c>
      <c r="U54" s="3">
        <f>M55</f>
        <v>0.11992263056092843</v>
      </c>
      <c r="V54" s="3"/>
      <c r="W54" s="3"/>
    </row>
    <row r="55" spans="1:23" x14ac:dyDescent="0.25">
      <c r="B55" t="s">
        <v>106</v>
      </c>
      <c r="C55">
        <v>132</v>
      </c>
      <c r="D55">
        <v>70</v>
      </c>
      <c r="E55">
        <v>62</v>
      </c>
      <c r="J55" t="str">
        <f t="shared" si="51"/>
        <v>Neither affordable nor unaffordable</v>
      </c>
      <c r="K55" s="2">
        <f>C55/C59</f>
        <v>0.13213213213213212</v>
      </c>
      <c r="L55" s="2">
        <f t="shared" ref="L55" si="56">D55/D59</f>
        <v>0.14522821576763487</v>
      </c>
      <c r="M55" s="2">
        <f t="shared" ref="M55" si="57">E55/E59</f>
        <v>0.11992263056092843</v>
      </c>
      <c r="N55" s="2"/>
      <c r="O55" s="2"/>
      <c r="R55" t="s">
        <v>168</v>
      </c>
      <c r="S55" s="3">
        <f>K56+K57</f>
        <v>0.6526526526526526</v>
      </c>
      <c r="T55" s="3">
        <f>L56+L57</f>
        <v>0.61203319502074693</v>
      </c>
      <c r="U55" s="3">
        <f>M56+M57</f>
        <v>0.69052224371373305</v>
      </c>
      <c r="V55" s="3"/>
      <c r="W55" s="3"/>
    </row>
    <row r="56" spans="1:23" x14ac:dyDescent="0.25">
      <c r="B56" t="s">
        <v>107</v>
      </c>
      <c r="C56">
        <v>322</v>
      </c>
      <c r="D56">
        <v>154</v>
      </c>
      <c r="E56">
        <v>168</v>
      </c>
      <c r="J56" t="str">
        <f t="shared" si="51"/>
        <v>Somewhat unaffordable</v>
      </c>
      <c r="K56" s="2">
        <f>C56/C59</f>
        <v>0.32232232232232233</v>
      </c>
      <c r="L56" s="2">
        <f t="shared" ref="L56" si="58">D56/D59</f>
        <v>0.31950207468879666</v>
      </c>
      <c r="M56" s="2">
        <f t="shared" ref="M56" si="59">E56/E59</f>
        <v>0.32495164410058025</v>
      </c>
      <c r="N56" s="2"/>
      <c r="O56" s="2"/>
      <c r="R56" t="s">
        <v>42</v>
      </c>
      <c r="S56" s="3">
        <f>K58</f>
        <v>3.6036036036036036E-2</v>
      </c>
      <c r="T56" s="3">
        <f>L58</f>
        <v>1.4522821576763486E-2</v>
      </c>
      <c r="U56" s="3">
        <f>M58</f>
        <v>5.6092843326885883E-2</v>
      </c>
      <c r="V56" s="3"/>
      <c r="W56" s="3"/>
    </row>
    <row r="57" spans="1:23" x14ac:dyDescent="0.25">
      <c r="B57" t="s">
        <v>108</v>
      </c>
      <c r="C57">
        <v>330</v>
      </c>
      <c r="D57">
        <v>141</v>
      </c>
      <c r="E57">
        <v>189</v>
      </c>
      <c r="J57" t="str">
        <f t="shared" si="51"/>
        <v>Very unaffordable</v>
      </c>
      <c r="K57" s="2">
        <f>C57/C59</f>
        <v>0.33033033033033032</v>
      </c>
      <c r="L57" s="2">
        <f t="shared" ref="L57" si="60">D57/D59</f>
        <v>0.29253112033195022</v>
      </c>
      <c r="M57" s="2">
        <f t="shared" ref="M57" si="61">E57/E59</f>
        <v>0.3655705996131528</v>
      </c>
      <c r="N57" s="2"/>
      <c r="O57" s="2"/>
    </row>
    <row r="58" spans="1:23" x14ac:dyDescent="0.25">
      <c r="B58" t="s">
        <v>7</v>
      </c>
      <c r="C58">
        <v>36</v>
      </c>
      <c r="D58">
        <v>7</v>
      </c>
      <c r="E58">
        <v>29</v>
      </c>
      <c r="J58" t="str">
        <f t="shared" si="51"/>
        <v>Don’t know</v>
      </c>
      <c r="K58" s="2">
        <f>C58/C59</f>
        <v>3.6036036036036036E-2</v>
      </c>
      <c r="L58" s="2">
        <f t="shared" ref="L58" si="62">D58/D59</f>
        <v>1.4522821576763486E-2</v>
      </c>
      <c r="M58" s="2">
        <f t="shared" ref="M58" si="63">E58/E59</f>
        <v>5.6092843326885883E-2</v>
      </c>
      <c r="N58" s="2"/>
      <c r="O58" s="2"/>
    </row>
    <row r="59" spans="1:23" x14ac:dyDescent="0.25">
      <c r="A59" t="s">
        <v>2</v>
      </c>
      <c r="C59">
        <v>999</v>
      </c>
      <c r="D59">
        <v>482</v>
      </c>
      <c r="E59">
        <v>517</v>
      </c>
    </row>
    <row r="64" spans="1:23" x14ac:dyDescent="0.25">
      <c r="A64" t="s">
        <v>162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8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158</v>
      </c>
      <c r="B68" t="s">
        <v>104</v>
      </c>
      <c r="C68">
        <v>43</v>
      </c>
      <c r="D68">
        <v>7</v>
      </c>
      <c r="E68">
        <v>9</v>
      </c>
      <c r="F68">
        <v>27</v>
      </c>
      <c r="J68" t="str">
        <f t="shared" ref="J68:J73" si="64">B68</f>
        <v>Very affordable</v>
      </c>
      <c r="K68" s="2">
        <f>C68/C74</f>
        <v>4.2999999999999997E-2</v>
      </c>
      <c r="L68" s="2">
        <f t="shared" ref="L68" si="65">D68/D74</f>
        <v>2.3102310231023101E-2</v>
      </c>
      <c r="M68" s="2">
        <f t="shared" ref="M68" si="66">E68/E74</f>
        <v>3.7499999999999999E-2</v>
      </c>
      <c r="N68" s="2">
        <f t="shared" ref="N68" si="67">F68/F74</f>
        <v>5.9080962800875277E-2</v>
      </c>
      <c r="O68" s="2"/>
      <c r="R68" t="s">
        <v>167</v>
      </c>
      <c r="S68" s="3">
        <f>K68+K69</f>
        <v>0.17899999999999999</v>
      </c>
      <c r="T68" s="3">
        <f>L68+L69</f>
        <v>0.132013201320132</v>
      </c>
      <c r="U68" s="3">
        <f>M68+M69</f>
        <v>0.14166666666666666</v>
      </c>
      <c r="V68" s="3">
        <f>N68+N69</f>
        <v>0.22975929978118162</v>
      </c>
      <c r="W68" s="3"/>
    </row>
    <row r="69" spans="1:23" x14ac:dyDescent="0.25">
      <c r="B69" t="s">
        <v>105</v>
      </c>
      <c r="C69">
        <v>136</v>
      </c>
      <c r="D69">
        <v>33</v>
      </c>
      <c r="E69">
        <v>25</v>
      </c>
      <c r="F69">
        <v>78</v>
      </c>
      <c r="J69" t="str">
        <f t="shared" si="64"/>
        <v>Somewhat affordable</v>
      </c>
      <c r="K69" s="2">
        <f>C69/C74</f>
        <v>0.13600000000000001</v>
      </c>
      <c r="L69" s="2">
        <f t="shared" ref="L69" si="68">D69/D74</f>
        <v>0.10891089108910891</v>
      </c>
      <c r="M69" s="2">
        <f t="shared" ref="M69" si="69">E69/E74</f>
        <v>0.10416666666666667</v>
      </c>
      <c r="N69" s="2">
        <f t="shared" ref="N69" si="70">F69/F74</f>
        <v>0.17067833698030635</v>
      </c>
      <c r="O69" s="2"/>
      <c r="R69" t="s">
        <v>106</v>
      </c>
      <c r="S69" s="3">
        <f>K70</f>
        <v>0.13200000000000001</v>
      </c>
      <c r="T69" s="3">
        <f>L70</f>
        <v>9.5709570957095716E-2</v>
      </c>
      <c r="U69" s="3">
        <f>M70</f>
        <v>0.10833333333333334</v>
      </c>
      <c r="V69" s="3">
        <f>N70</f>
        <v>0.16849015317286653</v>
      </c>
      <c r="W69" s="3"/>
    </row>
    <row r="70" spans="1:23" x14ac:dyDescent="0.25">
      <c r="B70" t="s">
        <v>106</v>
      </c>
      <c r="C70">
        <v>132</v>
      </c>
      <c r="D70">
        <v>29</v>
      </c>
      <c r="E70">
        <v>26</v>
      </c>
      <c r="F70">
        <v>77</v>
      </c>
      <c r="J70" t="str">
        <f t="shared" si="64"/>
        <v>Neither affordable nor unaffordable</v>
      </c>
      <c r="K70" s="2">
        <f>C70/C74</f>
        <v>0.13200000000000001</v>
      </c>
      <c r="L70" s="2">
        <f t="shared" ref="L70" si="71">D70/D74</f>
        <v>9.5709570957095716E-2</v>
      </c>
      <c r="M70" s="2">
        <f t="shared" ref="M70" si="72">E70/E74</f>
        <v>0.10833333333333334</v>
      </c>
      <c r="N70" s="2">
        <f t="shared" ref="N70" si="73">F70/F74</f>
        <v>0.16849015317286653</v>
      </c>
      <c r="O70" s="2"/>
      <c r="R70" t="s">
        <v>168</v>
      </c>
      <c r="S70" s="3">
        <f>K71+K72</f>
        <v>0.65200000000000002</v>
      </c>
      <c r="T70" s="3">
        <f>L71+L72</f>
        <v>0.72277227722772275</v>
      </c>
      <c r="U70" s="3">
        <f>M71+M72</f>
        <v>0.70416666666666661</v>
      </c>
      <c r="V70" s="3">
        <f>N71+N72</f>
        <v>0.57768052516411372</v>
      </c>
      <c r="W70" s="3"/>
    </row>
    <row r="71" spans="1:23" x14ac:dyDescent="0.25">
      <c r="B71" t="s">
        <v>107</v>
      </c>
      <c r="C71">
        <v>322</v>
      </c>
      <c r="D71">
        <v>99</v>
      </c>
      <c r="E71">
        <v>83</v>
      </c>
      <c r="F71">
        <v>140</v>
      </c>
      <c r="J71" t="str">
        <f t="shared" si="64"/>
        <v>Somewhat unaffordable</v>
      </c>
      <c r="K71" s="2">
        <f>C71/C74</f>
        <v>0.32200000000000001</v>
      </c>
      <c r="L71" s="2">
        <f t="shared" ref="L71" si="74">D71/D74</f>
        <v>0.32673267326732675</v>
      </c>
      <c r="M71" s="2">
        <f t="shared" ref="M71" si="75">E71/E74</f>
        <v>0.34583333333333333</v>
      </c>
      <c r="N71" s="2">
        <f t="shared" ref="N71" si="76">F71/F74</f>
        <v>0.30634573304157547</v>
      </c>
      <c r="O71" s="2"/>
      <c r="R71" t="s">
        <v>42</v>
      </c>
      <c r="S71" s="3">
        <f>K73</f>
        <v>3.6999999999999998E-2</v>
      </c>
      <c r="T71" s="3">
        <f>L73</f>
        <v>4.9504950495049507E-2</v>
      </c>
      <c r="U71" s="3">
        <f>M73</f>
        <v>4.583333333333333E-2</v>
      </c>
      <c r="V71" s="3">
        <f>N73</f>
        <v>2.4070021881838075E-2</v>
      </c>
      <c r="W71" s="3"/>
    </row>
    <row r="72" spans="1:23" x14ac:dyDescent="0.25">
      <c r="B72" t="s">
        <v>108</v>
      </c>
      <c r="C72">
        <v>330</v>
      </c>
      <c r="D72">
        <v>120</v>
      </c>
      <c r="E72">
        <v>86</v>
      </c>
      <c r="F72">
        <v>124</v>
      </c>
      <c r="J72" t="str">
        <f t="shared" si="64"/>
        <v>Very unaffordable</v>
      </c>
      <c r="K72" s="2">
        <f>C72/C74</f>
        <v>0.33</v>
      </c>
      <c r="L72" s="2">
        <f t="shared" ref="L72" si="77">D72/D74</f>
        <v>0.39603960396039606</v>
      </c>
      <c r="M72" s="2">
        <f t="shared" ref="M72" si="78">E72/E74</f>
        <v>0.35833333333333334</v>
      </c>
      <c r="N72" s="2">
        <f t="shared" ref="N72" si="79">F72/F74</f>
        <v>0.2713347921225383</v>
      </c>
      <c r="O72" s="2"/>
    </row>
    <row r="73" spans="1:23" x14ac:dyDescent="0.25">
      <c r="B73" t="s">
        <v>7</v>
      </c>
      <c r="C73">
        <v>37</v>
      </c>
      <c r="D73">
        <v>15</v>
      </c>
      <c r="E73">
        <v>11</v>
      </c>
      <c r="F73">
        <v>11</v>
      </c>
      <c r="J73" t="str">
        <f t="shared" si="64"/>
        <v>Don’t know</v>
      </c>
      <c r="K73" s="2">
        <f>C73/C74</f>
        <v>3.6999999999999998E-2</v>
      </c>
      <c r="L73" s="2">
        <f t="shared" ref="L73" si="80">D73/D74</f>
        <v>4.9504950495049507E-2</v>
      </c>
      <c r="M73" s="2">
        <f t="shared" ref="M73" si="81">E73/E74</f>
        <v>4.583333333333333E-2</v>
      </c>
      <c r="N73" s="2">
        <f t="shared" ref="N73" si="82">F73/F74</f>
        <v>2.4070021881838075E-2</v>
      </c>
      <c r="O73" s="2"/>
    </row>
    <row r="74" spans="1:23" x14ac:dyDescent="0.25">
      <c r="A74" t="s">
        <v>2</v>
      </c>
      <c r="C74">
        <v>1000</v>
      </c>
      <c r="D74">
        <v>303</v>
      </c>
      <c r="E74">
        <v>240</v>
      </c>
      <c r="F74">
        <v>457</v>
      </c>
    </row>
    <row r="79" spans="1:23" x14ac:dyDescent="0.25">
      <c r="A79" t="s">
        <v>163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158</v>
      </c>
      <c r="B83" t="s">
        <v>104</v>
      </c>
      <c r="C83">
        <v>44</v>
      </c>
      <c r="D83">
        <v>18</v>
      </c>
      <c r="E83">
        <v>10</v>
      </c>
      <c r="F83">
        <v>16</v>
      </c>
      <c r="J83" t="str">
        <f t="shared" ref="J83:J88" si="83">B83</f>
        <v>Very affordable</v>
      </c>
      <c r="K83" s="2">
        <f>C83/C89</f>
        <v>4.3999999999999997E-2</v>
      </c>
      <c r="L83" s="2">
        <f t="shared" ref="L83" si="84">D83/D89</f>
        <v>5.0561797752808987E-2</v>
      </c>
      <c r="M83" s="2">
        <f t="shared" ref="M83" si="85">E83/E89</f>
        <v>3.2894736842105261E-2</v>
      </c>
      <c r="N83" s="2">
        <f t="shared" ref="N83" si="86">F83/F89</f>
        <v>4.7058823529411764E-2</v>
      </c>
      <c r="O83" s="2"/>
      <c r="R83" t="s">
        <v>167</v>
      </c>
      <c r="S83" s="3">
        <f>K83+K84</f>
        <v>0.18</v>
      </c>
      <c r="T83" s="3">
        <f>L83+L84</f>
        <v>0.1292134831460674</v>
      </c>
      <c r="U83" s="3">
        <f>M83+M84</f>
        <v>0.2269736842105263</v>
      </c>
      <c r="V83" s="3">
        <f>N83+N84</f>
        <v>0.19117647058823528</v>
      </c>
      <c r="W83" s="3"/>
    </row>
    <row r="84" spans="1:23" x14ac:dyDescent="0.25">
      <c r="B84" t="s">
        <v>105</v>
      </c>
      <c r="C84">
        <v>136</v>
      </c>
      <c r="D84">
        <v>28</v>
      </c>
      <c r="E84">
        <v>59</v>
      </c>
      <c r="F84">
        <v>49</v>
      </c>
      <c r="J84" t="str">
        <f t="shared" si="83"/>
        <v>Somewhat affordable</v>
      </c>
      <c r="K84" s="2">
        <f>C84/C89</f>
        <v>0.13600000000000001</v>
      </c>
      <c r="L84" s="2">
        <f t="shared" ref="L84" si="87">D84/D89</f>
        <v>7.8651685393258425E-2</v>
      </c>
      <c r="M84" s="2">
        <f t="shared" ref="M84" si="88">E84/E89</f>
        <v>0.19407894736842105</v>
      </c>
      <c r="N84" s="2">
        <f t="shared" ref="N84" si="89">F84/F89</f>
        <v>0.14411764705882352</v>
      </c>
      <c r="O84" s="2"/>
      <c r="R84" t="s">
        <v>106</v>
      </c>
      <c r="S84" s="3">
        <f>K85</f>
        <v>0.13200000000000001</v>
      </c>
      <c r="T84" s="3">
        <f>L85</f>
        <v>0.16573033707865167</v>
      </c>
      <c r="U84" s="3">
        <f>M85</f>
        <v>0.11842105263157894</v>
      </c>
      <c r="V84" s="3">
        <f>N85</f>
        <v>0.10882352941176471</v>
      </c>
      <c r="W84" s="3"/>
    </row>
    <row r="85" spans="1:23" x14ac:dyDescent="0.25">
      <c r="B85" t="s">
        <v>106</v>
      </c>
      <c r="C85">
        <v>132</v>
      </c>
      <c r="D85">
        <v>59</v>
      </c>
      <c r="E85">
        <v>36</v>
      </c>
      <c r="F85">
        <v>37</v>
      </c>
      <c r="J85" t="str">
        <f t="shared" si="83"/>
        <v>Neither affordable nor unaffordable</v>
      </c>
      <c r="K85" s="2">
        <f>C85/C89</f>
        <v>0.13200000000000001</v>
      </c>
      <c r="L85" s="2">
        <f t="shared" ref="L85" si="90">D85/D89</f>
        <v>0.16573033707865167</v>
      </c>
      <c r="M85" s="2">
        <f t="shared" ref="M85" si="91">E85/E89</f>
        <v>0.11842105263157894</v>
      </c>
      <c r="N85" s="2">
        <f t="shared" ref="N85" si="92">F85/F89</f>
        <v>0.10882352941176471</v>
      </c>
      <c r="O85" s="2"/>
      <c r="R85" t="s">
        <v>168</v>
      </c>
      <c r="S85" s="3">
        <f>K86+K87</f>
        <v>0.65200000000000002</v>
      </c>
      <c r="T85" s="3">
        <f>L86+L87</f>
        <v>0.6601123595505618</v>
      </c>
      <c r="U85" s="3">
        <f>M86+M87</f>
        <v>0.625</v>
      </c>
      <c r="V85" s="3">
        <f>N86+N87</f>
        <v>0.66764705882352937</v>
      </c>
      <c r="W85" s="3"/>
    </row>
    <row r="86" spans="1:23" x14ac:dyDescent="0.25">
      <c r="B86" t="s">
        <v>107</v>
      </c>
      <c r="C86">
        <v>322</v>
      </c>
      <c r="D86">
        <v>98</v>
      </c>
      <c r="E86">
        <v>95</v>
      </c>
      <c r="F86">
        <v>129</v>
      </c>
      <c r="J86" t="str">
        <f t="shared" si="83"/>
        <v>Somewhat unaffordable</v>
      </c>
      <c r="K86" s="2">
        <f>C86/C89</f>
        <v>0.32200000000000001</v>
      </c>
      <c r="L86" s="2">
        <f t="shared" ref="L86" si="93">D86/D89</f>
        <v>0.2752808988764045</v>
      </c>
      <c r="M86" s="2">
        <f t="shared" ref="M86" si="94">E86/E89</f>
        <v>0.3125</v>
      </c>
      <c r="N86" s="2">
        <f t="shared" ref="N86" si="95">F86/F89</f>
        <v>0.37941176470588234</v>
      </c>
      <c r="O86" s="2"/>
      <c r="R86" t="s">
        <v>42</v>
      </c>
      <c r="S86" s="3">
        <f>K88</f>
        <v>3.5999999999999997E-2</v>
      </c>
      <c r="T86" s="3">
        <f>L88</f>
        <v>4.49438202247191E-2</v>
      </c>
      <c r="U86" s="3">
        <f>M88</f>
        <v>2.9605263157894735E-2</v>
      </c>
      <c r="V86" s="3">
        <f>N88</f>
        <v>3.2352941176470591E-2</v>
      </c>
      <c r="W86" s="3"/>
    </row>
    <row r="87" spans="1:23" x14ac:dyDescent="0.25">
      <c r="B87" t="s">
        <v>108</v>
      </c>
      <c r="C87">
        <v>330</v>
      </c>
      <c r="D87">
        <v>137</v>
      </c>
      <c r="E87">
        <v>95</v>
      </c>
      <c r="F87">
        <v>98</v>
      </c>
      <c r="J87" t="str">
        <f t="shared" si="83"/>
        <v>Very unaffordable</v>
      </c>
      <c r="K87" s="2">
        <f>C87/C89</f>
        <v>0.33</v>
      </c>
      <c r="L87" s="2">
        <f t="shared" ref="L87" si="96">D87/D89</f>
        <v>0.3848314606741573</v>
      </c>
      <c r="M87" s="2">
        <f t="shared" ref="M87" si="97">E87/E89</f>
        <v>0.3125</v>
      </c>
      <c r="N87" s="2">
        <f t="shared" ref="N87" si="98">F87/F89</f>
        <v>0.28823529411764703</v>
      </c>
      <c r="O87" s="2"/>
    </row>
    <row r="88" spans="1:23" x14ac:dyDescent="0.25">
      <c r="B88" t="s">
        <v>7</v>
      </c>
      <c r="C88">
        <v>36</v>
      </c>
      <c r="D88">
        <v>16</v>
      </c>
      <c r="E88">
        <v>9</v>
      </c>
      <c r="F88">
        <v>11</v>
      </c>
      <c r="J88" t="str">
        <f t="shared" si="83"/>
        <v>Don’t know</v>
      </c>
      <c r="K88" s="2">
        <f>C88/C89</f>
        <v>3.5999999999999997E-2</v>
      </c>
      <c r="L88" s="2">
        <f t="shared" ref="L88" si="99">D88/D89</f>
        <v>4.49438202247191E-2</v>
      </c>
      <c r="M88" s="2">
        <f t="shared" ref="M88" si="100">E88/E89</f>
        <v>2.9605263157894735E-2</v>
      </c>
      <c r="N88" s="2">
        <f t="shared" ref="N88" si="101">F88/F89</f>
        <v>3.2352941176470591E-2</v>
      </c>
      <c r="O88" s="2"/>
    </row>
    <row r="89" spans="1:23" x14ac:dyDescent="0.25">
      <c r="A89" t="s">
        <v>2</v>
      </c>
      <c r="C89">
        <v>1000</v>
      </c>
      <c r="D89">
        <v>356</v>
      </c>
      <c r="E89">
        <v>304</v>
      </c>
      <c r="F89">
        <v>340</v>
      </c>
    </row>
    <row r="94" spans="1:23" x14ac:dyDescent="0.25">
      <c r="A94" t="s">
        <v>164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158</v>
      </c>
      <c r="B98" t="s">
        <v>104</v>
      </c>
      <c r="C98">
        <v>43</v>
      </c>
      <c r="D98">
        <v>14</v>
      </c>
      <c r="E98">
        <v>10</v>
      </c>
      <c r="F98">
        <v>11</v>
      </c>
      <c r="G98">
        <v>8</v>
      </c>
      <c r="J98" t="str">
        <f t="shared" ref="J98:J103" si="102">B98</f>
        <v>Very affordable</v>
      </c>
      <c r="K98" s="2">
        <f>C98/C104</f>
        <v>4.2999999999999997E-2</v>
      </c>
      <c r="L98" s="2">
        <f t="shared" ref="L98" si="103">D98/D104</f>
        <v>5.0179211469534052E-2</v>
      </c>
      <c r="M98" s="2">
        <f t="shared" ref="M98" si="104">E98/E104</f>
        <v>3.968253968253968E-2</v>
      </c>
      <c r="N98" s="2">
        <f t="shared" ref="N98" si="105">F98/F104</f>
        <v>3.873239436619718E-2</v>
      </c>
      <c r="O98" s="2">
        <f t="shared" ref="O98" si="106">G98/G104</f>
        <v>4.3243243243243246E-2</v>
      </c>
      <c r="R98" t="s">
        <v>167</v>
      </c>
      <c r="S98" s="3">
        <f>K98+K99</f>
        <v>0.17899999999999999</v>
      </c>
      <c r="T98" s="3">
        <f>L98+L99</f>
        <v>0.21146953405017921</v>
      </c>
      <c r="U98" s="3">
        <f>M98+M99</f>
        <v>0.19047619047619047</v>
      </c>
      <c r="V98" s="3">
        <f>N98+N99</f>
        <v>0.1584507042253521</v>
      </c>
      <c r="W98" s="3">
        <f>O98+O99</f>
        <v>0.14594594594594595</v>
      </c>
    </row>
    <row r="99" spans="1:23" x14ac:dyDescent="0.25">
      <c r="B99" t="s">
        <v>105</v>
      </c>
      <c r="C99">
        <v>136</v>
      </c>
      <c r="D99">
        <v>45</v>
      </c>
      <c r="E99">
        <v>38</v>
      </c>
      <c r="F99">
        <v>34</v>
      </c>
      <c r="G99">
        <v>19</v>
      </c>
      <c r="J99" t="str">
        <f t="shared" si="102"/>
        <v>Somewhat affordable</v>
      </c>
      <c r="K99" s="2">
        <f>C99/C104</f>
        <v>0.13600000000000001</v>
      </c>
      <c r="L99" s="2">
        <f t="shared" ref="L99" si="107">D99/D104</f>
        <v>0.16129032258064516</v>
      </c>
      <c r="M99" s="2">
        <f t="shared" ref="M99" si="108">E99/E104</f>
        <v>0.15079365079365079</v>
      </c>
      <c r="N99" s="2">
        <f t="shared" ref="N99" si="109">F99/F104</f>
        <v>0.11971830985915492</v>
      </c>
      <c r="O99" s="2">
        <f t="shared" ref="O99" si="110">G99/G104</f>
        <v>0.10270270270270271</v>
      </c>
      <c r="R99" t="s">
        <v>106</v>
      </c>
      <c r="S99" s="3">
        <f>K100</f>
        <v>0.13300000000000001</v>
      </c>
      <c r="T99" s="3">
        <f>L100</f>
        <v>0.17562724014336917</v>
      </c>
      <c r="U99" s="3">
        <f>M100</f>
        <v>0.10714285714285714</v>
      </c>
      <c r="V99" s="3">
        <f>N100</f>
        <v>0.12676056338028169</v>
      </c>
      <c r="W99" s="3">
        <f>O100</f>
        <v>0.11351351351351352</v>
      </c>
    </row>
    <row r="100" spans="1:23" x14ac:dyDescent="0.25">
      <c r="B100" t="s">
        <v>106</v>
      </c>
      <c r="C100">
        <v>133</v>
      </c>
      <c r="D100">
        <v>49</v>
      </c>
      <c r="E100">
        <v>27</v>
      </c>
      <c r="F100">
        <v>36</v>
      </c>
      <c r="G100">
        <v>21</v>
      </c>
      <c r="J100" t="str">
        <f t="shared" si="102"/>
        <v>Neither affordable nor unaffordable</v>
      </c>
      <c r="K100" s="2">
        <f>C100/C104</f>
        <v>0.13300000000000001</v>
      </c>
      <c r="L100" s="2">
        <f t="shared" ref="L100" si="111">D100/D104</f>
        <v>0.17562724014336917</v>
      </c>
      <c r="M100" s="2">
        <f t="shared" ref="M100" si="112">E100/E104</f>
        <v>0.10714285714285714</v>
      </c>
      <c r="N100" s="2">
        <f t="shared" ref="N100" si="113">F100/F104</f>
        <v>0.12676056338028169</v>
      </c>
      <c r="O100" s="2">
        <f t="shared" ref="O100" si="114">G100/G104</f>
        <v>0.11351351351351352</v>
      </c>
      <c r="R100" t="s">
        <v>168</v>
      </c>
      <c r="S100" s="3">
        <f>K101+K102</f>
        <v>0.65200000000000002</v>
      </c>
      <c r="T100" s="3">
        <f>L101+L102</f>
        <v>0.58422939068100366</v>
      </c>
      <c r="U100" s="3">
        <f>M101+M102</f>
        <v>0.66269841269841279</v>
      </c>
      <c r="V100" s="3">
        <f>N101+N102</f>
        <v>0.67957746478873249</v>
      </c>
      <c r="W100" s="3">
        <f>O101+O102</f>
        <v>0.69729729729729728</v>
      </c>
    </row>
    <row r="101" spans="1:23" x14ac:dyDescent="0.25">
      <c r="B101" t="s">
        <v>107</v>
      </c>
      <c r="C101">
        <v>323</v>
      </c>
      <c r="D101">
        <v>87</v>
      </c>
      <c r="E101">
        <v>93</v>
      </c>
      <c r="F101">
        <v>78</v>
      </c>
      <c r="G101">
        <v>65</v>
      </c>
      <c r="J101" t="str">
        <f t="shared" si="102"/>
        <v>Somewhat unaffordable</v>
      </c>
      <c r="K101" s="2">
        <f>C101/C104</f>
        <v>0.32300000000000001</v>
      </c>
      <c r="L101" s="2">
        <f t="shared" ref="L101" si="115">D101/D104</f>
        <v>0.31182795698924731</v>
      </c>
      <c r="M101" s="2">
        <f t="shared" ref="M101" si="116">E101/E104</f>
        <v>0.36904761904761907</v>
      </c>
      <c r="N101" s="2">
        <f t="shared" ref="N101" si="117">F101/F104</f>
        <v>0.27464788732394368</v>
      </c>
      <c r="O101" s="2">
        <f t="shared" ref="O101" si="118">G101/G104</f>
        <v>0.35135135135135137</v>
      </c>
      <c r="R101" t="s">
        <v>42</v>
      </c>
      <c r="S101" s="3">
        <f>K103</f>
        <v>3.5999999999999997E-2</v>
      </c>
      <c r="T101" s="3">
        <f>L103</f>
        <v>2.8673835125448029E-2</v>
      </c>
      <c r="U101" s="3">
        <f>M103</f>
        <v>3.968253968253968E-2</v>
      </c>
      <c r="V101" s="3">
        <f>N103</f>
        <v>3.5211267605633804E-2</v>
      </c>
      <c r="W101" s="3">
        <f>O103</f>
        <v>4.3243243243243246E-2</v>
      </c>
    </row>
    <row r="102" spans="1:23" x14ac:dyDescent="0.25">
      <c r="B102" t="s">
        <v>108</v>
      </c>
      <c r="C102">
        <v>329</v>
      </c>
      <c r="D102">
        <v>76</v>
      </c>
      <c r="E102">
        <v>74</v>
      </c>
      <c r="F102">
        <v>115</v>
      </c>
      <c r="G102">
        <v>64</v>
      </c>
      <c r="J102" t="str">
        <f t="shared" si="102"/>
        <v>Very unaffordable</v>
      </c>
      <c r="K102" s="2">
        <f>C102/C104</f>
        <v>0.32900000000000001</v>
      </c>
      <c r="L102" s="2">
        <f t="shared" ref="L102" si="119">D102/D104</f>
        <v>0.27240143369175629</v>
      </c>
      <c r="M102" s="2">
        <f t="shared" ref="M102" si="120">E102/E104</f>
        <v>0.29365079365079366</v>
      </c>
      <c r="N102" s="2">
        <f t="shared" ref="N102" si="121">F102/F104</f>
        <v>0.40492957746478875</v>
      </c>
      <c r="O102" s="2">
        <f t="shared" ref="O102" si="122">G102/G104</f>
        <v>0.34594594594594597</v>
      </c>
    </row>
    <row r="103" spans="1:23" x14ac:dyDescent="0.25">
      <c r="B103" t="s">
        <v>7</v>
      </c>
      <c r="C103">
        <v>36</v>
      </c>
      <c r="D103">
        <v>8</v>
      </c>
      <c r="E103">
        <v>10</v>
      </c>
      <c r="F103">
        <v>10</v>
      </c>
      <c r="G103">
        <v>8</v>
      </c>
      <c r="J103" t="str">
        <f t="shared" si="102"/>
        <v>Don’t know</v>
      </c>
      <c r="K103" s="2">
        <f>C103/C104</f>
        <v>3.5999999999999997E-2</v>
      </c>
      <c r="L103" s="2">
        <f t="shared" ref="L103" si="123">D103/D104</f>
        <v>2.8673835125448029E-2</v>
      </c>
      <c r="M103" s="2">
        <f t="shared" ref="M103" si="124">E103/E104</f>
        <v>3.968253968253968E-2</v>
      </c>
      <c r="N103" s="2">
        <f t="shared" ref="N103" si="125">F103/F104</f>
        <v>3.5211267605633804E-2</v>
      </c>
      <c r="O103" s="2">
        <f t="shared" ref="O103" si="126">G103/G104</f>
        <v>4.3243243243243246E-2</v>
      </c>
    </row>
    <row r="104" spans="1:23" x14ac:dyDescent="0.25">
      <c r="A104" t="s">
        <v>2</v>
      </c>
      <c r="C104">
        <v>1000</v>
      </c>
      <c r="D104">
        <v>279</v>
      </c>
      <c r="E104">
        <v>252</v>
      </c>
      <c r="F104">
        <v>284</v>
      </c>
      <c r="G104">
        <v>185</v>
      </c>
    </row>
    <row r="109" spans="1:23" x14ac:dyDescent="0.25">
      <c r="A109" t="s">
        <v>165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158</v>
      </c>
      <c r="B113" t="s">
        <v>104</v>
      </c>
      <c r="C113">
        <v>42</v>
      </c>
      <c r="D113">
        <v>17</v>
      </c>
      <c r="E113">
        <v>24</v>
      </c>
      <c r="F113">
        <v>1</v>
      </c>
      <c r="J113" t="str">
        <f t="shared" ref="J113:J118" si="127">B113</f>
        <v>Very affordable</v>
      </c>
      <c r="K113" s="2">
        <f>C113/C119</f>
        <v>4.2000000000000003E-2</v>
      </c>
      <c r="L113" s="2">
        <f t="shared" ref="L113" si="128">D113/D119</f>
        <v>4.4619422572178477E-2</v>
      </c>
      <c r="M113" s="2">
        <f t="shared" ref="M113" si="129">E113/E119</f>
        <v>4.878048780487805E-2</v>
      </c>
      <c r="N113" s="2">
        <f t="shared" ref="N113" si="130">F113/F119</f>
        <v>7.874015748031496E-3</v>
      </c>
      <c r="O113" s="2"/>
      <c r="R113" t="s">
        <v>167</v>
      </c>
      <c r="S113" s="3">
        <f>K113+K114</f>
        <v>0.17900000000000002</v>
      </c>
      <c r="T113" s="3">
        <f>L113+L114</f>
        <v>0.15223097112860892</v>
      </c>
      <c r="U113" s="3">
        <f>M113+M114</f>
        <v>0.21747967479674796</v>
      </c>
      <c r="V113" s="3">
        <f>N113+N114</f>
        <v>0.11023622047244094</v>
      </c>
      <c r="W113" s="3"/>
    </row>
    <row r="114" spans="1:23" x14ac:dyDescent="0.25">
      <c r="B114" t="s">
        <v>105</v>
      </c>
      <c r="C114">
        <v>137</v>
      </c>
      <c r="D114">
        <v>41</v>
      </c>
      <c r="E114">
        <v>83</v>
      </c>
      <c r="F114">
        <v>13</v>
      </c>
      <c r="J114" t="str">
        <f t="shared" si="127"/>
        <v>Somewhat affordable</v>
      </c>
      <c r="K114" s="2">
        <f>C114/C119</f>
        <v>0.13700000000000001</v>
      </c>
      <c r="L114" s="2">
        <f t="shared" ref="L114" si="131">D114/D119</f>
        <v>0.10761154855643044</v>
      </c>
      <c r="M114" s="2">
        <f t="shared" ref="M114" si="132">E114/E119</f>
        <v>0.16869918699186992</v>
      </c>
      <c r="N114" s="2">
        <f t="shared" ref="N114" si="133">F114/F119</f>
        <v>0.10236220472440945</v>
      </c>
      <c r="O114" s="2"/>
      <c r="R114" t="s">
        <v>106</v>
      </c>
      <c r="S114" s="3">
        <f>K115</f>
        <v>0.13200000000000001</v>
      </c>
      <c r="T114" s="3">
        <f>L115</f>
        <v>0.10236220472440945</v>
      </c>
      <c r="U114" s="3">
        <f>M115</f>
        <v>0.12804878048780488</v>
      </c>
      <c r="V114" s="3">
        <f>N115</f>
        <v>0.23622047244094488</v>
      </c>
      <c r="W114" s="3"/>
    </row>
    <row r="115" spans="1:23" x14ac:dyDescent="0.25">
      <c r="B115" t="s">
        <v>106</v>
      </c>
      <c r="C115">
        <v>132</v>
      </c>
      <c r="D115">
        <v>39</v>
      </c>
      <c r="E115">
        <v>63</v>
      </c>
      <c r="F115">
        <v>30</v>
      </c>
      <c r="J115" t="str">
        <f t="shared" si="127"/>
        <v>Neither affordable nor unaffordable</v>
      </c>
      <c r="K115" s="2">
        <f>C115/C119</f>
        <v>0.13200000000000001</v>
      </c>
      <c r="L115" s="2">
        <f t="shared" ref="L115" si="134">D115/D119</f>
        <v>0.10236220472440945</v>
      </c>
      <c r="M115" s="2">
        <f t="shared" ref="M115" si="135">E115/E119</f>
        <v>0.12804878048780488</v>
      </c>
      <c r="N115" s="2">
        <f t="shared" ref="N115" si="136">F115/F119</f>
        <v>0.23622047244094488</v>
      </c>
      <c r="O115" s="2"/>
      <c r="R115" t="s">
        <v>168</v>
      </c>
      <c r="S115" s="3">
        <f>K116+K117</f>
        <v>0.65200000000000002</v>
      </c>
      <c r="T115" s="3">
        <f>L116+L117</f>
        <v>0.71391076115485563</v>
      </c>
      <c r="U115" s="3">
        <f>M116+M117</f>
        <v>0.62195121951219512</v>
      </c>
      <c r="V115" s="3">
        <f>N116+N117</f>
        <v>0.58267716535433067</v>
      </c>
      <c r="W115" s="3"/>
    </row>
    <row r="116" spans="1:23" x14ac:dyDescent="0.25">
      <c r="B116" t="s">
        <v>107</v>
      </c>
      <c r="C116">
        <v>322</v>
      </c>
      <c r="D116">
        <v>129</v>
      </c>
      <c r="E116">
        <v>163</v>
      </c>
      <c r="F116">
        <v>30</v>
      </c>
      <c r="J116" t="str">
        <f t="shared" si="127"/>
        <v>Somewhat unaffordable</v>
      </c>
      <c r="K116" s="2">
        <f>C116/C119</f>
        <v>0.32200000000000001</v>
      </c>
      <c r="L116" s="2">
        <f t="shared" ref="L116" si="137">D116/D119</f>
        <v>0.33858267716535434</v>
      </c>
      <c r="M116" s="2">
        <f t="shared" ref="M116" si="138">E116/E119</f>
        <v>0.33130081300813008</v>
      </c>
      <c r="N116" s="2">
        <f t="shared" ref="N116" si="139">F116/F119</f>
        <v>0.23622047244094488</v>
      </c>
      <c r="O116" s="2"/>
      <c r="R116" t="s">
        <v>42</v>
      </c>
      <c r="S116" s="3">
        <f>K118</f>
        <v>3.6999999999999998E-2</v>
      </c>
      <c r="T116" s="3">
        <f>L118</f>
        <v>3.1496062992125984E-2</v>
      </c>
      <c r="U116" s="3">
        <f>M118</f>
        <v>3.2520325203252036E-2</v>
      </c>
      <c r="V116" s="3">
        <f>N118</f>
        <v>7.0866141732283464E-2</v>
      </c>
      <c r="W116" s="3"/>
    </row>
    <row r="117" spans="1:23" x14ac:dyDescent="0.25">
      <c r="B117" t="s">
        <v>108</v>
      </c>
      <c r="C117">
        <v>330</v>
      </c>
      <c r="D117">
        <v>143</v>
      </c>
      <c r="E117">
        <v>143</v>
      </c>
      <c r="F117">
        <v>44</v>
      </c>
      <c r="J117" t="str">
        <f t="shared" si="127"/>
        <v>Very unaffordable</v>
      </c>
      <c r="K117" s="2">
        <f>C117/C119</f>
        <v>0.33</v>
      </c>
      <c r="L117" s="2">
        <f t="shared" ref="L117" si="140">D117/D119</f>
        <v>0.37532808398950129</v>
      </c>
      <c r="M117" s="2">
        <f t="shared" ref="M117" si="141">E117/E119</f>
        <v>0.29065040650406504</v>
      </c>
      <c r="N117" s="2">
        <f t="shared" ref="N117" si="142">F117/F119</f>
        <v>0.34645669291338582</v>
      </c>
      <c r="O117" s="2"/>
    </row>
    <row r="118" spans="1:23" x14ac:dyDescent="0.25">
      <c r="B118" t="s">
        <v>7</v>
      </c>
      <c r="C118">
        <v>37</v>
      </c>
      <c r="D118">
        <v>12</v>
      </c>
      <c r="E118">
        <v>16</v>
      </c>
      <c r="F118">
        <v>9</v>
      </c>
      <c r="J118" t="str">
        <f t="shared" si="127"/>
        <v>Don’t know</v>
      </c>
      <c r="K118" s="2">
        <f>C118/C119</f>
        <v>3.6999999999999998E-2</v>
      </c>
      <c r="L118" s="2">
        <f t="shared" ref="L118" si="143">D118/D119</f>
        <v>3.1496062992125984E-2</v>
      </c>
      <c r="M118" s="2">
        <f t="shared" ref="M118" si="144">E118/E119</f>
        <v>3.2520325203252036E-2</v>
      </c>
      <c r="N118" s="2">
        <f t="shared" ref="N118" si="145">F118/F119</f>
        <v>7.0866141732283464E-2</v>
      </c>
      <c r="O118" s="2"/>
    </row>
    <row r="119" spans="1:23" x14ac:dyDescent="0.25">
      <c r="A119" t="s">
        <v>2</v>
      </c>
      <c r="C119">
        <v>1000</v>
      </c>
      <c r="D119">
        <v>381</v>
      </c>
      <c r="E119">
        <v>492</v>
      </c>
      <c r="F119">
        <v>127</v>
      </c>
    </row>
    <row r="124" spans="1:23" x14ac:dyDescent="0.25">
      <c r="A124" t="s">
        <v>166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158</v>
      </c>
      <c r="B128" t="s">
        <v>104</v>
      </c>
      <c r="C128">
        <v>43</v>
      </c>
      <c r="D128">
        <v>24</v>
      </c>
      <c r="E128">
        <v>6</v>
      </c>
      <c r="F128">
        <v>1</v>
      </c>
      <c r="G128">
        <v>12</v>
      </c>
      <c r="J128" t="str">
        <f t="shared" ref="J128:J133" si="146">B128</f>
        <v>Very affordable</v>
      </c>
      <c r="K128" s="2">
        <f>C128/C134</f>
        <v>4.308617234468938E-2</v>
      </c>
      <c r="L128" s="2">
        <f t="shared" ref="L128" si="147">D128/D134</f>
        <v>6.3660477453580902E-2</v>
      </c>
      <c r="M128" s="2">
        <f t="shared" ref="M128" si="148">E128/E134</f>
        <v>1.6759776536312849E-2</v>
      </c>
      <c r="N128" s="2">
        <f t="shared" ref="N128" si="149">F128/F134</f>
        <v>0.16666666666666666</v>
      </c>
      <c r="O128" s="2">
        <f t="shared" ref="O128" si="150">G128/G134</f>
        <v>4.6692607003891051E-2</v>
      </c>
      <c r="R128" t="s">
        <v>167</v>
      </c>
      <c r="S128" s="3">
        <f>K128+K129</f>
        <v>0.17935871743486975</v>
      </c>
      <c r="T128" s="3">
        <f>L128+L129</f>
        <v>0.25464190981432361</v>
      </c>
      <c r="U128" s="3">
        <f>M128+M129</f>
        <v>0.13128491620111732</v>
      </c>
      <c r="V128" s="3">
        <f>N128+N129</f>
        <v>0.33333333333333331</v>
      </c>
      <c r="W128" s="3">
        <f>O128+O129</f>
        <v>0.13229571984435798</v>
      </c>
    </row>
    <row r="129" spans="1:23" x14ac:dyDescent="0.25">
      <c r="B129" t="s">
        <v>105</v>
      </c>
      <c r="C129">
        <v>136</v>
      </c>
      <c r="D129">
        <v>72</v>
      </c>
      <c r="E129">
        <v>41</v>
      </c>
      <c r="F129">
        <v>1</v>
      </c>
      <c r="G129">
        <v>22</v>
      </c>
      <c r="J129" t="str">
        <f t="shared" si="146"/>
        <v>Somewhat affordable</v>
      </c>
      <c r="K129" s="2">
        <f>C129/C134</f>
        <v>0.13627254509018036</v>
      </c>
      <c r="L129" s="2">
        <f t="shared" ref="L129" si="151">D129/D134</f>
        <v>0.19098143236074269</v>
      </c>
      <c r="M129" s="2">
        <f t="shared" ref="M129" si="152">E129/E134</f>
        <v>0.11452513966480447</v>
      </c>
      <c r="N129" s="2">
        <f t="shared" ref="N129" si="153">F129/F134</f>
        <v>0.16666666666666666</v>
      </c>
      <c r="O129" s="2">
        <f t="shared" ref="O129" si="154">G129/G134</f>
        <v>8.5603112840466927E-2</v>
      </c>
      <c r="R129" t="s">
        <v>106</v>
      </c>
      <c r="S129" s="3">
        <f>K130</f>
        <v>0.13226452905811623</v>
      </c>
      <c r="T129" s="3">
        <f>L130</f>
        <v>0.11936339522546419</v>
      </c>
      <c r="U129" s="3">
        <f>M130</f>
        <v>0.11173184357541899</v>
      </c>
      <c r="V129" s="3">
        <f>N130</f>
        <v>0</v>
      </c>
      <c r="W129" s="3">
        <f>O130</f>
        <v>0.1828793774319066</v>
      </c>
    </row>
    <row r="130" spans="1:23" x14ac:dyDescent="0.25">
      <c r="B130" t="s">
        <v>106</v>
      </c>
      <c r="C130">
        <v>132</v>
      </c>
      <c r="D130">
        <v>45</v>
      </c>
      <c r="E130">
        <v>40</v>
      </c>
      <c r="F130">
        <v>0</v>
      </c>
      <c r="G130">
        <v>47</v>
      </c>
      <c r="J130" t="str">
        <f t="shared" si="146"/>
        <v>Neither affordable nor unaffordable</v>
      </c>
      <c r="K130" s="2">
        <f>C130/C134</f>
        <v>0.13226452905811623</v>
      </c>
      <c r="L130" s="2">
        <f t="shared" ref="L130" si="155">D130/D134</f>
        <v>0.11936339522546419</v>
      </c>
      <c r="M130" s="2">
        <f t="shared" ref="M130" si="156">E130/E134</f>
        <v>0.11173184357541899</v>
      </c>
      <c r="N130" s="2">
        <f t="shared" ref="N130" si="157">F130/F134</f>
        <v>0</v>
      </c>
      <c r="O130" s="2">
        <f t="shared" ref="O130" si="158">G130/G134</f>
        <v>0.1828793774319066</v>
      </c>
      <c r="R130" t="s">
        <v>168</v>
      </c>
      <c r="S130" s="3">
        <f>K131+K132</f>
        <v>0.6523046092184368</v>
      </c>
      <c r="T130" s="3">
        <f>L131+L132</f>
        <v>0.5862068965517242</v>
      </c>
      <c r="U130" s="3">
        <f>M131+M132</f>
        <v>0.70949720670391059</v>
      </c>
      <c r="V130" s="3">
        <f>N131+N132</f>
        <v>0.66666666666666663</v>
      </c>
      <c r="W130" s="3">
        <f>O131+O132</f>
        <v>0.66926070038910501</v>
      </c>
    </row>
    <row r="131" spans="1:23" x14ac:dyDescent="0.25">
      <c r="B131" t="s">
        <v>107</v>
      </c>
      <c r="C131">
        <v>322</v>
      </c>
      <c r="D131">
        <v>126</v>
      </c>
      <c r="E131">
        <v>122</v>
      </c>
      <c r="F131">
        <v>0</v>
      </c>
      <c r="G131">
        <v>74</v>
      </c>
      <c r="J131" t="str">
        <f t="shared" si="146"/>
        <v>Somewhat unaffordable</v>
      </c>
      <c r="K131" s="2">
        <f>C131/C134</f>
        <v>0.32264529058116231</v>
      </c>
      <c r="L131" s="2">
        <f t="shared" ref="L131" si="159">D131/D134</f>
        <v>0.33421750663129973</v>
      </c>
      <c r="M131" s="2">
        <f t="shared" ref="M131" si="160">E131/E134</f>
        <v>0.34078212290502791</v>
      </c>
      <c r="N131" s="2">
        <f t="shared" ref="N131" si="161">F131/F134</f>
        <v>0</v>
      </c>
      <c r="O131" s="2">
        <f t="shared" ref="O131" si="162">G131/G134</f>
        <v>0.28793774319066145</v>
      </c>
      <c r="R131" t="s">
        <v>42</v>
      </c>
      <c r="S131" s="3">
        <f>K133</f>
        <v>3.6072144288577156E-2</v>
      </c>
      <c r="T131" s="3">
        <f>L133</f>
        <v>3.9787798408488062E-2</v>
      </c>
      <c r="U131" s="3">
        <f>M133</f>
        <v>4.7486033519553071E-2</v>
      </c>
      <c r="V131" s="3">
        <f>N133</f>
        <v>0</v>
      </c>
      <c r="W131" s="3">
        <f>O133</f>
        <v>1.556420233463035E-2</v>
      </c>
    </row>
    <row r="132" spans="1:23" x14ac:dyDescent="0.25">
      <c r="B132" t="s">
        <v>108</v>
      </c>
      <c r="C132">
        <v>329</v>
      </c>
      <c r="D132">
        <v>95</v>
      </c>
      <c r="E132">
        <v>132</v>
      </c>
      <c r="F132">
        <v>4</v>
      </c>
      <c r="G132">
        <v>98</v>
      </c>
      <c r="J132" t="str">
        <f t="shared" si="146"/>
        <v>Very unaffordable</v>
      </c>
      <c r="K132" s="2">
        <f>C132/C134</f>
        <v>0.32965931863727455</v>
      </c>
      <c r="L132" s="2">
        <f t="shared" ref="L132" si="163">D132/D134</f>
        <v>0.25198938992042441</v>
      </c>
      <c r="M132" s="2">
        <f t="shared" ref="M132" si="164">E132/E134</f>
        <v>0.36871508379888268</v>
      </c>
      <c r="N132" s="2">
        <f t="shared" ref="N132" si="165">F132/F134</f>
        <v>0.66666666666666663</v>
      </c>
      <c r="O132" s="2">
        <f t="shared" ref="O132" si="166">G132/G134</f>
        <v>0.38132295719844356</v>
      </c>
    </row>
    <row r="133" spans="1:23" x14ac:dyDescent="0.25">
      <c r="B133" t="s">
        <v>7</v>
      </c>
      <c r="C133">
        <v>36</v>
      </c>
      <c r="D133">
        <v>15</v>
      </c>
      <c r="E133">
        <v>17</v>
      </c>
      <c r="F133">
        <v>0</v>
      </c>
      <c r="G133">
        <v>4</v>
      </c>
      <c r="J133" t="str">
        <f t="shared" si="146"/>
        <v>Don’t know</v>
      </c>
      <c r="K133" s="2">
        <f>C133/C134</f>
        <v>3.6072144288577156E-2</v>
      </c>
      <c r="L133" s="2">
        <f t="shared" ref="L133" si="167">D133/D134</f>
        <v>3.9787798408488062E-2</v>
      </c>
      <c r="M133" s="2">
        <f t="shared" ref="M133" si="168">E133/E134</f>
        <v>4.7486033519553071E-2</v>
      </c>
      <c r="N133" s="2">
        <f t="shared" ref="N133" si="169">F133/F134</f>
        <v>0</v>
      </c>
      <c r="O133" s="2">
        <f t="shared" ref="O133" si="170">G133/G134</f>
        <v>1.556420233463035E-2</v>
      </c>
    </row>
    <row r="134" spans="1:23" x14ac:dyDescent="0.25">
      <c r="A134" t="s">
        <v>2</v>
      </c>
      <c r="C134">
        <v>998</v>
      </c>
      <c r="D134">
        <v>377</v>
      </c>
      <c r="E134">
        <v>358</v>
      </c>
      <c r="F134">
        <v>6</v>
      </c>
      <c r="G134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CFCB-BADB-9940-99BD-CBEFB402B723}">
  <dimension ref="A1:W134"/>
  <sheetViews>
    <sheetView workbookViewId="0">
      <selection activeCell="A3" sqref="A3"/>
    </sheetView>
  </sheetViews>
  <sheetFormatPr baseColWidth="10" defaultRowHeight="19" x14ac:dyDescent="0.25"/>
  <cols>
    <col min="2" max="2" width="32.7109375" customWidth="1"/>
    <col min="4" max="7" width="12.5703125" customWidth="1"/>
    <col min="10" max="10" width="32.28515625" customWidth="1"/>
    <col min="12" max="15" width="13.140625" customWidth="1"/>
    <col min="18" max="18" width="32.42578125" customWidth="1"/>
    <col min="20" max="23" width="12.7109375" customWidth="1"/>
  </cols>
  <sheetData>
    <row r="1" spans="1:23" x14ac:dyDescent="0.25">
      <c r="A1" s="5" t="s">
        <v>179</v>
      </c>
    </row>
    <row r="2" spans="1:23" x14ac:dyDescent="0.25">
      <c r="A2" t="s">
        <v>177</v>
      </c>
    </row>
    <row r="4" spans="1:23" x14ac:dyDescent="0.25">
      <c r="A4" t="s">
        <v>147</v>
      </c>
    </row>
    <row r="5" spans="1:23" x14ac:dyDescent="0.25">
      <c r="A5" t="s">
        <v>0</v>
      </c>
    </row>
    <row r="6" spans="1:23" x14ac:dyDescent="0.25">
      <c r="C6" t="s">
        <v>2</v>
      </c>
      <c r="D6" t="s">
        <v>1</v>
      </c>
    </row>
    <row r="7" spans="1:23" s="1" customFormat="1" ht="120" x14ac:dyDescent="0.25">
      <c r="C7" s="1" t="s">
        <v>43</v>
      </c>
      <c r="D7" s="1" t="s">
        <v>3</v>
      </c>
      <c r="E7" s="1" t="s">
        <v>4</v>
      </c>
      <c r="F7" s="1" t="s">
        <v>5</v>
      </c>
      <c r="G7" s="1" t="s">
        <v>6</v>
      </c>
      <c r="K7" s="1" t="str">
        <f>C7</f>
        <v>North Carolina</v>
      </c>
      <c r="L7" s="1" t="str">
        <f>D7</f>
        <v>Democratic Initial Self-Identification</v>
      </c>
      <c r="M7" s="1" t="str">
        <f>E7</f>
        <v>Independent Initial Self-Identification</v>
      </c>
      <c r="N7" s="1" t="str">
        <f>F7</f>
        <v>Republican Initial Self-Identification</v>
      </c>
      <c r="O7" s="1" t="str">
        <f>G7</f>
        <v>All others/Not sure Initial Self-Identification</v>
      </c>
      <c r="S7" s="1" t="str">
        <f>K7</f>
        <v>North Carolina</v>
      </c>
      <c r="T7" s="1" t="str">
        <f>L7</f>
        <v>Democratic Initial Self-Identification</v>
      </c>
      <c r="U7" s="1" t="str">
        <f>M7</f>
        <v>Independent Initial Self-Identification</v>
      </c>
      <c r="V7" s="1" t="str">
        <f>N7</f>
        <v>Republican Initial Self-Identification</v>
      </c>
      <c r="W7" s="1" t="str">
        <f>O7</f>
        <v>All others/Not sure Initial Self-Identification</v>
      </c>
    </row>
    <row r="8" spans="1:23" x14ac:dyDescent="0.25">
      <c r="A8" t="s">
        <v>148</v>
      </c>
      <c r="B8" t="s">
        <v>104</v>
      </c>
      <c r="C8">
        <v>59</v>
      </c>
      <c r="D8">
        <v>17</v>
      </c>
      <c r="E8">
        <v>18</v>
      </c>
      <c r="F8">
        <v>23</v>
      </c>
      <c r="G8">
        <v>1</v>
      </c>
      <c r="J8" t="str">
        <f t="shared" ref="J8:J13" si="0">B8</f>
        <v>Very affordable</v>
      </c>
      <c r="K8" s="2">
        <f>C8/C14</f>
        <v>5.8999999999999997E-2</v>
      </c>
      <c r="L8" s="2">
        <f t="shared" ref="L8:O8" si="1">D8/D14</f>
        <v>5.2795031055900624E-2</v>
      </c>
      <c r="M8" s="2">
        <f t="shared" si="1"/>
        <v>5.5727554179566562E-2</v>
      </c>
      <c r="N8" s="2">
        <f t="shared" si="1"/>
        <v>7.8767123287671229E-2</v>
      </c>
      <c r="O8" s="2">
        <f t="shared" si="1"/>
        <v>1.5873015873015872E-2</v>
      </c>
      <c r="R8" t="s">
        <v>167</v>
      </c>
      <c r="S8" s="3">
        <f>K8+K9</f>
        <v>0.20899999999999999</v>
      </c>
      <c r="T8" s="3">
        <f>L8+L9</f>
        <v>0.16770186335403725</v>
      </c>
      <c r="U8" s="3">
        <f>M8+M9</f>
        <v>0.20123839009287925</v>
      </c>
      <c r="V8" s="3">
        <f>N8+N9</f>
        <v>0.29794520547945202</v>
      </c>
      <c r="W8" s="3">
        <f>O8+O9</f>
        <v>4.7619047619047616E-2</v>
      </c>
    </row>
    <row r="9" spans="1:23" x14ac:dyDescent="0.25">
      <c r="B9" t="s">
        <v>105</v>
      </c>
      <c r="C9">
        <v>150</v>
      </c>
      <c r="D9">
        <v>37</v>
      </c>
      <c r="E9">
        <v>47</v>
      </c>
      <c r="F9">
        <v>64</v>
      </c>
      <c r="G9">
        <v>2</v>
      </c>
      <c r="J9" t="str">
        <f t="shared" si="0"/>
        <v>Somewhat affordable</v>
      </c>
      <c r="K9" s="2">
        <f>C9/C14</f>
        <v>0.15</v>
      </c>
      <c r="L9" s="2">
        <f t="shared" ref="L9:O9" si="2">D9/D14</f>
        <v>0.11490683229813664</v>
      </c>
      <c r="M9" s="2">
        <f t="shared" si="2"/>
        <v>0.14551083591331268</v>
      </c>
      <c r="N9" s="2">
        <f t="shared" si="2"/>
        <v>0.21917808219178081</v>
      </c>
      <c r="O9" s="2">
        <f t="shared" si="2"/>
        <v>3.1746031746031744E-2</v>
      </c>
      <c r="R9" t="s">
        <v>106</v>
      </c>
      <c r="S9" s="3">
        <f>K10</f>
        <v>0.14699999999999999</v>
      </c>
      <c r="T9" s="3">
        <f>L10</f>
        <v>0.14596273291925466</v>
      </c>
      <c r="U9" s="3">
        <f>M10</f>
        <v>0.13931888544891641</v>
      </c>
      <c r="V9" s="3">
        <f>N10</f>
        <v>0.16095890410958905</v>
      </c>
      <c r="W9" s="3">
        <f>O10</f>
        <v>0.12698412698412698</v>
      </c>
    </row>
    <row r="10" spans="1:23" x14ac:dyDescent="0.25">
      <c r="B10" t="s">
        <v>106</v>
      </c>
      <c r="C10">
        <v>147</v>
      </c>
      <c r="D10">
        <v>47</v>
      </c>
      <c r="E10">
        <v>45</v>
      </c>
      <c r="F10">
        <v>47</v>
      </c>
      <c r="G10">
        <v>8</v>
      </c>
      <c r="J10" t="str">
        <f t="shared" si="0"/>
        <v>Neither affordable nor unaffordable</v>
      </c>
      <c r="K10" s="2">
        <f>C10/C14</f>
        <v>0.14699999999999999</v>
      </c>
      <c r="L10" s="2">
        <f t="shared" ref="L10:O10" si="3">D10/D14</f>
        <v>0.14596273291925466</v>
      </c>
      <c r="M10" s="2">
        <f t="shared" si="3"/>
        <v>0.13931888544891641</v>
      </c>
      <c r="N10" s="2">
        <f t="shared" si="3"/>
        <v>0.16095890410958905</v>
      </c>
      <c r="O10" s="2">
        <f t="shared" si="3"/>
        <v>0.12698412698412698</v>
      </c>
      <c r="R10" t="s">
        <v>168</v>
      </c>
      <c r="S10" s="3">
        <f>K11+K12</f>
        <v>0.63</v>
      </c>
      <c r="T10" s="3">
        <f>L11+L12</f>
        <v>0.6645962732919255</v>
      </c>
      <c r="U10" s="3">
        <f>M11+M12</f>
        <v>0.65015479876160986</v>
      </c>
      <c r="V10" s="3">
        <f>N11+N12</f>
        <v>0.53767123287671237</v>
      </c>
      <c r="W10" s="3">
        <f>O11+O12</f>
        <v>0.77777777777777768</v>
      </c>
    </row>
    <row r="11" spans="1:23" x14ac:dyDescent="0.25">
      <c r="B11" t="s">
        <v>107</v>
      </c>
      <c r="C11">
        <v>260</v>
      </c>
      <c r="D11">
        <v>75</v>
      </c>
      <c r="E11">
        <v>93</v>
      </c>
      <c r="F11">
        <v>75</v>
      </c>
      <c r="G11">
        <v>17</v>
      </c>
      <c r="J11" t="str">
        <f t="shared" si="0"/>
        <v>Somewhat unaffordable</v>
      </c>
      <c r="K11" s="2">
        <f>C11/C14</f>
        <v>0.26</v>
      </c>
      <c r="L11" s="2">
        <f t="shared" ref="L11:O11" si="4">D11/D14</f>
        <v>0.23291925465838509</v>
      </c>
      <c r="M11" s="2">
        <f t="shared" si="4"/>
        <v>0.28792569659442724</v>
      </c>
      <c r="N11" s="2">
        <f t="shared" si="4"/>
        <v>0.25684931506849318</v>
      </c>
      <c r="O11" s="2">
        <f t="shared" si="4"/>
        <v>0.26984126984126983</v>
      </c>
      <c r="R11" t="s">
        <v>42</v>
      </c>
      <c r="S11" s="3">
        <f>K13</f>
        <v>1.4E-2</v>
      </c>
      <c r="T11" s="3">
        <f>L13</f>
        <v>2.1739130434782608E-2</v>
      </c>
      <c r="U11" s="3">
        <f>M13</f>
        <v>9.2879256965944269E-3</v>
      </c>
      <c r="V11" s="3">
        <f>N13</f>
        <v>3.4246575342465752E-3</v>
      </c>
      <c r="W11" s="3">
        <f>O13</f>
        <v>4.7619047619047616E-2</v>
      </c>
    </row>
    <row r="12" spans="1:23" x14ac:dyDescent="0.25">
      <c r="B12" t="s">
        <v>108</v>
      </c>
      <c r="C12">
        <v>370</v>
      </c>
      <c r="D12">
        <v>139</v>
      </c>
      <c r="E12">
        <v>117</v>
      </c>
      <c r="F12">
        <v>82</v>
      </c>
      <c r="G12">
        <v>32</v>
      </c>
      <c r="J12" t="str">
        <f t="shared" si="0"/>
        <v>Very unaffordable</v>
      </c>
      <c r="K12" s="2">
        <f>C12/C14</f>
        <v>0.37</v>
      </c>
      <c r="L12" s="2">
        <f t="shared" ref="L12:O12" si="5">D12/D14</f>
        <v>0.43167701863354035</v>
      </c>
      <c r="M12" s="2">
        <f t="shared" si="5"/>
        <v>0.36222910216718268</v>
      </c>
      <c r="N12" s="2">
        <f t="shared" si="5"/>
        <v>0.28082191780821919</v>
      </c>
      <c r="O12" s="2">
        <f t="shared" si="5"/>
        <v>0.50793650793650791</v>
      </c>
    </row>
    <row r="13" spans="1:23" x14ac:dyDescent="0.25">
      <c r="B13" t="s">
        <v>7</v>
      </c>
      <c r="C13">
        <v>14</v>
      </c>
      <c r="D13">
        <v>7</v>
      </c>
      <c r="E13">
        <v>3</v>
      </c>
      <c r="F13">
        <v>1</v>
      </c>
      <c r="G13">
        <v>3</v>
      </c>
      <c r="J13" t="str">
        <f t="shared" si="0"/>
        <v>Don’t know</v>
      </c>
      <c r="K13" s="2">
        <f>C13/C14</f>
        <v>1.4E-2</v>
      </c>
      <c r="L13" s="2">
        <f t="shared" ref="L13:O13" si="6">D13/D14</f>
        <v>2.1739130434782608E-2</v>
      </c>
      <c r="M13" s="2">
        <f t="shared" si="6"/>
        <v>9.2879256965944269E-3</v>
      </c>
      <c r="N13" s="2">
        <f t="shared" si="6"/>
        <v>3.4246575342465752E-3</v>
      </c>
      <c r="O13" s="2">
        <f t="shared" si="6"/>
        <v>4.7619047619047616E-2</v>
      </c>
    </row>
    <row r="14" spans="1:23" x14ac:dyDescent="0.25">
      <c r="A14" t="s">
        <v>2</v>
      </c>
      <c r="C14">
        <v>1000</v>
      </c>
      <c r="D14">
        <v>322</v>
      </c>
      <c r="E14">
        <v>323</v>
      </c>
      <c r="F14">
        <v>292</v>
      </c>
      <c r="G14">
        <v>63</v>
      </c>
    </row>
    <row r="19" spans="1:23" x14ac:dyDescent="0.25">
      <c r="A19" t="s">
        <v>149</v>
      </c>
    </row>
    <row r="20" spans="1:23" x14ac:dyDescent="0.25">
      <c r="A20" t="s">
        <v>0</v>
      </c>
    </row>
    <row r="21" spans="1:23" x14ac:dyDescent="0.25">
      <c r="C21" t="s">
        <v>2</v>
      </c>
      <c r="D21" t="s">
        <v>8</v>
      </c>
    </row>
    <row r="22" spans="1:23" s="1" customFormat="1" ht="40" x14ac:dyDescent="0.25">
      <c r="C22" s="1" t="s">
        <v>43</v>
      </c>
      <c r="D22" s="1" t="s">
        <v>9</v>
      </c>
      <c r="E22" s="1" t="s">
        <v>10</v>
      </c>
      <c r="F22" s="1" t="s">
        <v>11</v>
      </c>
      <c r="G22" s="1" t="s">
        <v>12</v>
      </c>
      <c r="K22" s="1" t="str">
        <f>C22</f>
        <v>North Carolina</v>
      </c>
      <c r="L22" s="1" t="str">
        <f>D22</f>
        <v>Liberal (+ very)</v>
      </c>
      <c r="M22" s="1" t="str">
        <f>E22</f>
        <v>Moderate</v>
      </c>
      <c r="N22" s="1" t="str">
        <f>F22</f>
        <v>Conservative (+ very)</v>
      </c>
      <c r="O22" s="1" t="str">
        <f>G22</f>
        <v>Not sure</v>
      </c>
      <c r="S22" s="1" t="str">
        <f>K22</f>
        <v>North Carolina</v>
      </c>
      <c r="T22" s="1" t="str">
        <f>L22</f>
        <v>Liberal (+ very)</v>
      </c>
      <c r="U22" s="1" t="str">
        <f>M22</f>
        <v>Moderate</v>
      </c>
      <c r="V22" s="1" t="str">
        <f>N22</f>
        <v>Conservative (+ very)</v>
      </c>
      <c r="W22" s="1" t="str">
        <f>O22</f>
        <v>Not sure</v>
      </c>
    </row>
    <row r="23" spans="1:23" x14ac:dyDescent="0.25">
      <c r="A23" t="s">
        <v>148</v>
      </c>
      <c r="B23" t="s">
        <v>104</v>
      </c>
      <c r="C23">
        <v>59</v>
      </c>
      <c r="D23">
        <v>12</v>
      </c>
      <c r="E23">
        <v>23</v>
      </c>
      <c r="F23">
        <v>22</v>
      </c>
      <c r="G23">
        <v>2</v>
      </c>
      <c r="J23" t="str">
        <f t="shared" ref="J23:J28" si="7">B23</f>
        <v>Very affordable</v>
      </c>
      <c r="K23" s="2">
        <f>C23/C29</f>
        <v>5.8882235528942117E-2</v>
      </c>
      <c r="L23" s="2">
        <f t="shared" ref="L23" si="8">D23/D29</f>
        <v>4.8979591836734691E-2</v>
      </c>
      <c r="M23" s="2">
        <f t="shared" ref="M23" si="9">E23/E29</f>
        <v>6.725146198830409E-2</v>
      </c>
      <c r="N23" s="2">
        <f t="shared" ref="N23" si="10">F23/F29</f>
        <v>6.5088757396449703E-2</v>
      </c>
      <c r="O23" s="2">
        <f t="shared" ref="O23" si="11">G23/G29</f>
        <v>2.5974025974025976E-2</v>
      </c>
      <c r="R23" t="s">
        <v>167</v>
      </c>
      <c r="S23" s="3">
        <f>K23+K24</f>
        <v>0.20958083832335331</v>
      </c>
      <c r="T23" s="3">
        <f>L23+L24</f>
        <v>0.13877551020408163</v>
      </c>
      <c r="U23" s="3">
        <f>M23+M24</f>
        <v>0.20760233918128654</v>
      </c>
      <c r="V23" s="3">
        <f>N23+N24</f>
        <v>0.30177514792899407</v>
      </c>
      <c r="W23" s="3">
        <f>O23+O24</f>
        <v>3.896103896103896E-2</v>
      </c>
    </row>
    <row r="24" spans="1:23" x14ac:dyDescent="0.25">
      <c r="B24" t="s">
        <v>105</v>
      </c>
      <c r="C24">
        <v>151</v>
      </c>
      <c r="D24">
        <v>22</v>
      </c>
      <c r="E24">
        <v>48</v>
      </c>
      <c r="F24">
        <v>80</v>
      </c>
      <c r="G24">
        <v>1</v>
      </c>
      <c r="J24" t="str">
        <f t="shared" si="7"/>
        <v>Somewhat affordable</v>
      </c>
      <c r="K24" s="2">
        <f>C24/C29</f>
        <v>0.15069860279441119</v>
      </c>
      <c r="L24" s="2">
        <f t="shared" ref="L24" si="12">D24/D29</f>
        <v>8.9795918367346933E-2</v>
      </c>
      <c r="M24" s="2">
        <f t="shared" ref="M24" si="13">E24/E29</f>
        <v>0.14035087719298245</v>
      </c>
      <c r="N24" s="2">
        <f t="shared" ref="N24" si="14">F24/F29</f>
        <v>0.23668639053254437</v>
      </c>
      <c r="O24" s="2">
        <f t="shared" ref="O24" si="15">G24/G29</f>
        <v>1.2987012987012988E-2</v>
      </c>
      <c r="R24" t="s">
        <v>106</v>
      </c>
      <c r="S24" s="3">
        <f>K25</f>
        <v>0.14870259481037923</v>
      </c>
      <c r="T24" s="3">
        <f>L25</f>
        <v>0.11428571428571428</v>
      </c>
      <c r="U24" s="3">
        <f>M25</f>
        <v>0.16666666666666666</v>
      </c>
      <c r="V24" s="3">
        <f>N25</f>
        <v>0.14201183431952663</v>
      </c>
      <c r="W24" s="3">
        <f>O25</f>
        <v>0.20779220779220781</v>
      </c>
    </row>
    <row r="25" spans="1:23" x14ac:dyDescent="0.25">
      <c r="B25" t="s">
        <v>106</v>
      </c>
      <c r="C25">
        <v>149</v>
      </c>
      <c r="D25">
        <v>28</v>
      </c>
      <c r="E25">
        <v>57</v>
      </c>
      <c r="F25">
        <v>48</v>
      </c>
      <c r="G25">
        <v>16</v>
      </c>
      <c r="J25" t="str">
        <f t="shared" si="7"/>
        <v>Neither affordable nor unaffordable</v>
      </c>
      <c r="K25" s="2">
        <f>C25/C29</f>
        <v>0.14870259481037923</v>
      </c>
      <c r="L25" s="2">
        <f t="shared" ref="L25" si="16">D25/D29</f>
        <v>0.11428571428571428</v>
      </c>
      <c r="M25" s="2">
        <f t="shared" ref="M25" si="17">E25/E29</f>
        <v>0.16666666666666666</v>
      </c>
      <c r="N25" s="2">
        <f t="shared" ref="N25" si="18">F25/F29</f>
        <v>0.14201183431952663</v>
      </c>
      <c r="O25" s="2">
        <f t="shared" ref="O25" si="19">G25/G29</f>
        <v>0.20779220779220781</v>
      </c>
      <c r="R25" t="s">
        <v>168</v>
      </c>
      <c r="S25" s="3">
        <f>K26+K27</f>
        <v>0.62874251497005984</v>
      </c>
      <c r="T25" s="3">
        <f>L26+L27</f>
        <v>0.73061224489795917</v>
      </c>
      <c r="U25" s="3">
        <f>M26+M27</f>
        <v>0.61695906432748537</v>
      </c>
      <c r="V25" s="3">
        <f>N26+N27</f>
        <v>0.55029585798816572</v>
      </c>
      <c r="W25" s="3">
        <f>O26+O27</f>
        <v>0.70129870129870131</v>
      </c>
    </row>
    <row r="26" spans="1:23" x14ac:dyDescent="0.25">
      <c r="B26" t="s">
        <v>107</v>
      </c>
      <c r="C26">
        <v>259</v>
      </c>
      <c r="D26">
        <v>56</v>
      </c>
      <c r="E26">
        <v>88</v>
      </c>
      <c r="F26">
        <v>90</v>
      </c>
      <c r="G26">
        <v>25</v>
      </c>
      <c r="J26" t="str">
        <f t="shared" si="7"/>
        <v>Somewhat unaffordable</v>
      </c>
      <c r="K26" s="2">
        <f>C26/C29</f>
        <v>0.25848303393213573</v>
      </c>
      <c r="L26" s="2">
        <f t="shared" ref="L26" si="20">D26/D29</f>
        <v>0.22857142857142856</v>
      </c>
      <c r="M26" s="2">
        <f t="shared" ref="M26" si="21">E26/E29</f>
        <v>0.25730994152046782</v>
      </c>
      <c r="N26" s="2">
        <f t="shared" ref="N26" si="22">F26/F29</f>
        <v>0.26627218934911245</v>
      </c>
      <c r="O26" s="2">
        <f t="shared" ref="O26" si="23">G26/G29</f>
        <v>0.32467532467532467</v>
      </c>
      <c r="R26" t="s">
        <v>42</v>
      </c>
      <c r="S26" s="3">
        <f>K28</f>
        <v>1.2974051896207584E-2</v>
      </c>
      <c r="T26" s="3">
        <f>L28</f>
        <v>1.6326530612244899E-2</v>
      </c>
      <c r="U26" s="3">
        <f>M28</f>
        <v>8.771929824561403E-3</v>
      </c>
      <c r="V26" s="3">
        <f>N28</f>
        <v>5.9171597633136093E-3</v>
      </c>
      <c r="W26" s="3">
        <f>O28</f>
        <v>5.1948051948051951E-2</v>
      </c>
    </row>
    <row r="27" spans="1:23" x14ac:dyDescent="0.25">
      <c r="B27" t="s">
        <v>108</v>
      </c>
      <c r="C27">
        <v>371</v>
      </c>
      <c r="D27">
        <v>123</v>
      </c>
      <c r="E27">
        <v>123</v>
      </c>
      <c r="F27">
        <v>96</v>
      </c>
      <c r="G27">
        <v>29</v>
      </c>
      <c r="J27" t="str">
        <f t="shared" si="7"/>
        <v>Very unaffordable</v>
      </c>
      <c r="K27" s="2">
        <f>C27/C29</f>
        <v>0.37025948103792417</v>
      </c>
      <c r="L27" s="2">
        <f t="shared" ref="L27" si="24">D27/D29</f>
        <v>0.50204081632653064</v>
      </c>
      <c r="M27" s="2">
        <f t="shared" ref="M27" si="25">E27/E29</f>
        <v>0.35964912280701755</v>
      </c>
      <c r="N27" s="2">
        <f t="shared" ref="N27" si="26">F27/F29</f>
        <v>0.28402366863905326</v>
      </c>
      <c r="O27" s="2">
        <f t="shared" ref="O27" si="27">G27/G29</f>
        <v>0.37662337662337664</v>
      </c>
    </row>
    <row r="28" spans="1:23" x14ac:dyDescent="0.25">
      <c r="B28" t="s">
        <v>7</v>
      </c>
      <c r="C28">
        <v>13</v>
      </c>
      <c r="D28">
        <v>4</v>
      </c>
      <c r="E28">
        <v>3</v>
      </c>
      <c r="F28">
        <v>2</v>
      </c>
      <c r="G28">
        <v>4</v>
      </c>
      <c r="J28" t="str">
        <f t="shared" si="7"/>
        <v>Don’t know</v>
      </c>
      <c r="K28" s="2">
        <f>C28/C29</f>
        <v>1.2974051896207584E-2</v>
      </c>
      <c r="L28" s="2">
        <f t="shared" ref="L28" si="28">D28/D29</f>
        <v>1.6326530612244899E-2</v>
      </c>
      <c r="M28" s="2">
        <f t="shared" ref="M28" si="29">E28/E29</f>
        <v>8.771929824561403E-3</v>
      </c>
      <c r="N28" s="2">
        <f t="shared" ref="N28" si="30">F28/F29</f>
        <v>5.9171597633136093E-3</v>
      </c>
      <c r="O28" s="2">
        <f t="shared" ref="O28" si="31">G28/G29</f>
        <v>5.1948051948051951E-2</v>
      </c>
    </row>
    <row r="29" spans="1:23" x14ac:dyDescent="0.25">
      <c r="A29" t="s">
        <v>2</v>
      </c>
      <c r="C29">
        <v>1002</v>
      </c>
      <c r="D29">
        <v>245</v>
      </c>
      <c r="E29">
        <v>342</v>
      </c>
      <c r="F29">
        <v>338</v>
      </c>
      <c r="G29">
        <v>77</v>
      </c>
    </row>
    <row r="34" spans="1:23" x14ac:dyDescent="0.25">
      <c r="A34" t="s">
        <v>150</v>
      </c>
    </row>
    <row r="35" spans="1:23" x14ac:dyDescent="0.25">
      <c r="A35" t="s">
        <v>0</v>
      </c>
    </row>
    <row r="36" spans="1:23" x14ac:dyDescent="0.25">
      <c r="C36" t="s">
        <v>2</v>
      </c>
      <c r="D36" t="s">
        <v>13</v>
      </c>
    </row>
    <row r="37" spans="1:23" s="1" customFormat="1" ht="40" x14ac:dyDescent="0.25">
      <c r="C37" s="1" t="s">
        <v>43</v>
      </c>
      <c r="D37" s="1" t="s">
        <v>14</v>
      </c>
      <c r="E37" s="1" t="s">
        <v>15</v>
      </c>
      <c r="F37" s="1" t="s">
        <v>16</v>
      </c>
      <c r="K37" s="1" t="str">
        <f>C37</f>
        <v>North Carolina</v>
      </c>
      <c r="L37" s="1" t="str">
        <f>D37</f>
        <v>White non-Hispanic</v>
      </c>
      <c r="M37" s="1" t="str">
        <f>E37</f>
        <v>Black non-Hispanic</v>
      </c>
      <c r="N37" s="1" t="str">
        <f>F37</f>
        <v>Hispanic/All other races</v>
      </c>
      <c r="S37" s="1" t="str">
        <f>K37</f>
        <v>North Carolina</v>
      </c>
      <c r="T37" s="1" t="str">
        <f>L37</f>
        <v>White non-Hispanic</v>
      </c>
      <c r="U37" s="1" t="str">
        <f>M37</f>
        <v>Black non-Hispanic</v>
      </c>
      <c r="V37" s="1" t="str">
        <f>N37</f>
        <v>Hispanic/All other races</v>
      </c>
    </row>
    <row r="38" spans="1:23" x14ac:dyDescent="0.25">
      <c r="A38" t="s">
        <v>148</v>
      </c>
      <c r="B38" t="s">
        <v>104</v>
      </c>
      <c r="C38">
        <v>58</v>
      </c>
      <c r="D38">
        <v>31</v>
      </c>
      <c r="E38">
        <v>15</v>
      </c>
      <c r="F38">
        <v>12</v>
      </c>
      <c r="J38" t="str">
        <f t="shared" ref="J38:J43" si="32">B38</f>
        <v>Very affordable</v>
      </c>
      <c r="K38" s="2">
        <f>C38/C44</f>
        <v>5.8058058058058061E-2</v>
      </c>
      <c r="L38" s="2">
        <f t="shared" ref="L38" si="33">D38/D44</f>
        <v>4.8973143759873619E-2</v>
      </c>
      <c r="M38" s="2">
        <f t="shared" ref="M38" si="34">E38/E44</f>
        <v>8.0645161290322578E-2</v>
      </c>
      <c r="N38" s="2">
        <f t="shared" ref="N38" si="35">F38/F44</f>
        <v>6.6666666666666666E-2</v>
      </c>
      <c r="O38" s="2"/>
      <c r="R38" t="s">
        <v>167</v>
      </c>
      <c r="S38" s="3">
        <f>K38+K39</f>
        <v>0.20920920920920921</v>
      </c>
      <c r="T38" s="3">
        <f>L38+L39</f>
        <v>0.20063191153238547</v>
      </c>
      <c r="U38" s="3">
        <f>M38+M39</f>
        <v>0.27419354838709675</v>
      </c>
      <c r="V38" s="3">
        <f>N38+N39</f>
        <v>0.17222222222222222</v>
      </c>
      <c r="W38" s="3"/>
    </row>
    <row r="39" spans="1:23" x14ac:dyDescent="0.25">
      <c r="B39" t="s">
        <v>105</v>
      </c>
      <c r="C39">
        <v>151</v>
      </c>
      <c r="D39">
        <v>96</v>
      </c>
      <c r="E39">
        <v>36</v>
      </c>
      <c r="F39">
        <v>19</v>
      </c>
      <c r="J39" t="str">
        <f t="shared" si="32"/>
        <v>Somewhat affordable</v>
      </c>
      <c r="K39" s="2">
        <f>C39/C44</f>
        <v>0.15115115115115116</v>
      </c>
      <c r="L39" s="2">
        <f t="shared" ref="L39" si="36">D39/D44</f>
        <v>0.15165876777251186</v>
      </c>
      <c r="M39" s="2">
        <f t="shared" ref="M39" si="37">E39/E44</f>
        <v>0.19354838709677419</v>
      </c>
      <c r="N39" s="2">
        <f t="shared" ref="N39" si="38">F39/F44</f>
        <v>0.10555555555555556</v>
      </c>
      <c r="O39" s="2"/>
      <c r="R39" t="s">
        <v>106</v>
      </c>
      <c r="S39" s="3">
        <f>K40</f>
        <v>0.14814814814814814</v>
      </c>
      <c r="T39" s="3">
        <f>L40</f>
        <v>0.13112164296998421</v>
      </c>
      <c r="U39" s="3">
        <f>M40</f>
        <v>0.16666666666666666</v>
      </c>
      <c r="V39" s="3">
        <f>N40</f>
        <v>0.18888888888888888</v>
      </c>
      <c r="W39" s="3"/>
    </row>
    <row r="40" spans="1:23" x14ac:dyDescent="0.25">
      <c r="B40" t="s">
        <v>106</v>
      </c>
      <c r="C40">
        <v>148</v>
      </c>
      <c r="D40">
        <v>83</v>
      </c>
      <c r="E40">
        <v>31</v>
      </c>
      <c r="F40">
        <v>34</v>
      </c>
      <c r="J40" t="str">
        <f t="shared" si="32"/>
        <v>Neither affordable nor unaffordable</v>
      </c>
      <c r="K40" s="2">
        <f>C40/C44</f>
        <v>0.14814814814814814</v>
      </c>
      <c r="L40" s="2">
        <f t="shared" ref="L40" si="39">D40/D44</f>
        <v>0.13112164296998421</v>
      </c>
      <c r="M40" s="2">
        <f t="shared" ref="M40" si="40">E40/E44</f>
        <v>0.16666666666666666</v>
      </c>
      <c r="N40" s="2">
        <f t="shared" ref="N40" si="41">F40/F44</f>
        <v>0.18888888888888888</v>
      </c>
      <c r="O40" s="2"/>
      <c r="R40" t="s">
        <v>168</v>
      </c>
      <c r="S40" s="3">
        <f>K41+K42</f>
        <v>0.62962962962962954</v>
      </c>
      <c r="T40" s="3">
        <f>L41+L42</f>
        <v>0.65876777251184837</v>
      </c>
      <c r="U40" s="3">
        <f>M41+M42</f>
        <v>0.532258064516129</v>
      </c>
      <c r="V40" s="3">
        <f>N41+N42</f>
        <v>0.62777777777777777</v>
      </c>
      <c r="W40" s="3"/>
    </row>
    <row r="41" spans="1:23" x14ac:dyDescent="0.25">
      <c r="B41" t="s">
        <v>107</v>
      </c>
      <c r="C41">
        <v>259</v>
      </c>
      <c r="D41">
        <v>169</v>
      </c>
      <c r="E41">
        <v>40</v>
      </c>
      <c r="F41">
        <v>50</v>
      </c>
      <c r="J41" t="str">
        <f t="shared" si="32"/>
        <v>Somewhat unaffordable</v>
      </c>
      <c r="K41" s="2">
        <f>C41/C44</f>
        <v>0.25925925925925924</v>
      </c>
      <c r="L41" s="2">
        <f t="shared" ref="L41" si="42">D41/D44</f>
        <v>0.26698262243285942</v>
      </c>
      <c r="M41" s="2">
        <f t="shared" ref="M41" si="43">E41/E44</f>
        <v>0.21505376344086022</v>
      </c>
      <c r="N41" s="2">
        <f t="shared" ref="N41" si="44">F41/F44</f>
        <v>0.27777777777777779</v>
      </c>
      <c r="O41" s="2"/>
      <c r="R41" t="s">
        <v>42</v>
      </c>
      <c r="S41" s="3">
        <f>K43</f>
        <v>1.3013013013013013E-2</v>
      </c>
      <c r="T41" s="3">
        <f>L43</f>
        <v>9.4786729857819912E-3</v>
      </c>
      <c r="U41" s="3">
        <f>M43</f>
        <v>2.6881720430107527E-2</v>
      </c>
      <c r="V41" s="3">
        <f>N43</f>
        <v>1.1111111111111112E-2</v>
      </c>
      <c r="W41" s="3"/>
    </row>
    <row r="42" spans="1:23" x14ac:dyDescent="0.25">
      <c r="B42" t="s">
        <v>108</v>
      </c>
      <c r="C42">
        <v>370</v>
      </c>
      <c r="D42">
        <v>248</v>
      </c>
      <c r="E42">
        <v>59</v>
      </c>
      <c r="F42">
        <v>63</v>
      </c>
      <c r="J42" t="str">
        <f t="shared" si="32"/>
        <v>Very unaffordable</v>
      </c>
      <c r="K42" s="2">
        <f>C42/C44</f>
        <v>0.37037037037037035</v>
      </c>
      <c r="L42" s="2">
        <f t="shared" ref="L42" si="45">D42/D44</f>
        <v>0.39178515007898895</v>
      </c>
      <c r="M42" s="2">
        <f t="shared" ref="M42" si="46">E42/E44</f>
        <v>0.31720430107526881</v>
      </c>
      <c r="N42" s="2">
        <f t="shared" ref="N42" si="47">F42/F44</f>
        <v>0.35</v>
      </c>
      <c r="O42" s="2"/>
    </row>
    <row r="43" spans="1:23" x14ac:dyDescent="0.25">
      <c r="B43" t="s">
        <v>7</v>
      </c>
      <c r="C43">
        <v>13</v>
      </c>
      <c r="D43">
        <v>6</v>
      </c>
      <c r="E43">
        <v>5</v>
      </c>
      <c r="F43">
        <v>2</v>
      </c>
      <c r="J43" t="str">
        <f t="shared" si="32"/>
        <v>Don’t know</v>
      </c>
      <c r="K43" s="2">
        <f>C43/C44</f>
        <v>1.3013013013013013E-2</v>
      </c>
      <c r="L43" s="2">
        <f t="shared" ref="L43" si="48">D43/D44</f>
        <v>9.4786729857819912E-3</v>
      </c>
      <c r="M43" s="2">
        <f t="shared" ref="M43" si="49">E43/E44</f>
        <v>2.6881720430107527E-2</v>
      </c>
      <c r="N43" s="2">
        <f t="shared" ref="N43" si="50">F43/F44</f>
        <v>1.1111111111111112E-2</v>
      </c>
      <c r="O43" s="2"/>
    </row>
    <row r="44" spans="1:23" x14ac:dyDescent="0.25">
      <c r="A44" t="s">
        <v>2</v>
      </c>
      <c r="C44">
        <v>999</v>
      </c>
      <c r="D44">
        <v>633</v>
      </c>
      <c r="E44">
        <v>186</v>
      </c>
      <c r="F44">
        <v>180</v>
      </c>
    </row>
    <row r="49" spans="1:23" x14ac:dyDescent="0.25">
      <c r="A49" t="s">
        <v>151</v>
      </c>
    </row>
    <row r="50" spans="1:23" x14ac:dyDescent="0.25">
      <c r="A50" t="s">
        <v>0</v>
      </c>
    </row>
    <row r="51" spans="1:23" x14ac:dyDescent="0.25">
      <c r="C51" t="s">
        <v>2</v>
      </c>
      <c r="D51" t="s">
        <v>17</v>
      </c>
    </row>
    <row r="52" spans="1:23" s="1" customFormat="1" ht="40" x14ac:dyDescent="0.25">
      <c r="C52" s="1" t="s">
        <v>43</v>
      </c>
      <c r="D52" s="1" t="s">
        <v>18</v>
      </c>
      <c r="E52" s="1" t="s">
        <v>19</v>
      </c>
      <c r="K52" s="1" t="str">
        <f>C52</f>
        <v>North Carolina</v>
      </c>
      <c r="L52" s="1" t="str">
        <f>D52</f>
        <v>Male</v>
      </c>
      <c r="M52" s="1" t="str">
        <f>E52</f>
        <v>Female</v>
      </c>
      <c r="S52" s="1" t="str">
        <f>K52</f>
        <v>North Carolina</v>
      </c>
      <c r="T52" s="1" t="str">
        <f>L52</f>
        <v>Male</v>
      </c>
      <c r="U52" s="1" t="str">
        <f>M52</f>
        <v>Female</v>
      </c>
    </row>
    <row r="53" spans="1:23" x14ac:dyDescent="0.25">
      <c r="A53" t="s">
        <v>148</v>
      </c>
      <c r="B53" t="s">
        <v>104</v>
      </c>
      <c r="C53">
        <v>59</v>
      </c>
      <c r="D53">
        <v>36</v>
      </c>
      <c r="E53">
        <v>23</v>
      </c>
      <c r="J53" t="str">
        <f t="shared" ref="J53:J58" si="51">B53</f>
        <v>Very affordable</v>
      </c>
      <c r="K53" s="2">
        <f>C53/C59</f>
        <v>5.8941058941058944E-2</v>
      </c>
      <c r="L53" s="2">
        <f t="shared" ref="L53" si="52">D53/D59</f>
        <v>7.4534161490683232E-2</v>
      </c>
      <c r="M53" s="2">
        <f t="shared" ref="M53" si="53">E53/E59</f>
        <v>4.4401544401544403E-2</v>
      </c>
      <c r="N53" s="2"/>
      <c r="O53" s="2"/>
      <c r="R53" t="s">
        <v>167</v>
      </c>
      <c r="S53" s="3">
        <f>K53+K54</f>
        <v>0.20979020979020979</v>
      </c>
      <c r="T53" s="3">
        <f>L53+L54</f>
        <v>0.26293995859213248</v>
      </c>
      <c r="U53" s="3">
        <f>M53+M54</f>
        <v>0.16023166023166024</v>
      </c>
      <c r="V53" s="3"/>
      <c r="W53" s="3"/>
    </row>
    <row r="54" spans="1:23" x14ac:dyDescent="0.25">
      <c r="B54" t="s">
        <v>105</v>
      </c>
      <c r="C54">
        <v>151</v>
      </c>
      <c r="D54">
        <v>91</v>
      </c>
      <c r="E54">
        <v>60</v>
      </c>
      <c r="J54" t="str">
        <f t="shared" si="51"/>
        <v>Somewhat affordable</v>
      </c>
      <c r="K54" s="2">
        <f>C54/C59</f>
        <v>0.15084915084915085</v>
      </c>
      <c r="L54" s="2">
        <f t="shared" ref="L54" si="54">D54/D59</f>
        <v>0.18840579710144928</v>
      </c>
      <c r="M54" s="2">
        <f t="shared" ref="M54" si="55">E54/E59</f>
        <v>0.11583011583011583</v>
      </c>
      <c r="N54" s="2"/>
      <c r="O54" s="2"/>
      <c r="R54" t="s">
        <v>106</v>
      </c>
      <c r="S54" s="3">
        <f>K55</f>
        <v>0.14685314685314685</v>
      </c>
      <c r="T54" s="3">
        <f>L55</f>
        <v>0.12629399585921325</v>
      </c>
      <c r="U54" s="3">
        <f>M55</f>
        <v>0.16602316602316602</v>
      </c>
      <c r="V54" s="3"/>
      <c r="W54" s="3"/>
    </row>
    <row r="55" spans="1:23" x14ac:dyDescent="0.25">
      <c r="B55" t="s">
        <v>106</v>
      </c>
      <c r="C55">
        <v>147</v>
      </c>
      <c r="D55">
        <v>61</v>
      </c>
      <c r="E55">
        <v>86</v>
      </c>
      <c r="J55" t="str">
        <f t="shared" si="51"/>
        <v>Neither affordable nor unaffordable</v>
      </c>
      <c r="K55" s="2">
        <f>C55/C59</f>
        <v>0.14685314685314685</v>
      </c>
      <c r="L55" s="2">
        <f t="shared" ref="L55" si="56">D55/D59</f>
        <v>0.12629399585921325</v>
      </c>
      <c r="M55" s="2">
        <f t="shared" ref="M55" si="57">E55/E59</f>
        <v>0.16602316602316602</v>
      </c>
      <c r="N55" s="2"/>
      <c r="O55" s="2"/>
      <c r="R55" t="s">
        <v>168</v>
      </c>
      <c r="S55" s="3">
        <f>K56+K57</f>
        <v>0.62937062937062938</v>
      </c>
      <c r="T55" s="3">
        <f>L56+L57</f>
        <v>0.60041407867494834</v>
      </c>
      <c r="U55" s="3">
        <f>M56+M57</f>
        <v>0.65637065637065639</v>
      </c>
      <c r="V55" s="3"/>
      <c r="W55" s="3"/>
    </row>
    <row r="56" spans="1:23" x14ac:dyDescent="0.25">
      <c r="B56" t="s">
        <v>107</v>
      </c>
      <c r="C56">
        <v>259</v>
      </c>
      <c r="D56">
        <v>132</v>
      </c>
      <c r="E56">
        <v>127</v>
      </c>
      <c r="J56" t="str">
        <f t="shared" si="51"/>
        <v>Somewhat unaffordable</v>
      </c>
      <c r="K56" s="2">
        <f>C56/C59</f>
        <v>0.25874125874125875</v>
      </c>
      <c r="L56" s="2">
        <f t="shared" ref="L56" si="58">D56/D59</f>
        <v>0.27329192546583853</v>
      </c>
      <c r="M56" s="2">
        <f t="shared" ref="M56" si="59">E56/E59</f>
        <v>0.24517374517374518</v>
      </c>
      <c r="N56" s="2"/>
      <c r="O56" s="2"/>
      <c r="R56" t="s">
        <v>42</v>
      </c>
      <c r="S56" s="3">
        <f>K58</f>
        <v>1.3986013986013986E-2</v>
      </c>
      <c r="T56" s="3">
        <f>L58</f>
        <v>1.0351966873706004E-2</v>
      </c>
      <c r="U56" s="3">
        <f>M58</f>
        <v>1.7374517374517374E-2</v>
      </c>
      <c r="V56" s="3"/>
      <c r="W56" s="3"/>
    </row>
    <row r="57" spans="1:23" x14ac:dyDescent="0.25">
      <c r="B57" t="s">
        <v>108</v>
      </c>
      <c r="C57">
        <v>371</v>
      </c>
      <c r="D57">
        <v>158</v>
      </c>
      <c r="E57">
        <v>213</v>
      </c>
      <c r="J57" t="str">
        <f t="shared" si="51"/>
        <v>Very unaffordable</v>
      </c>
      <c r="K57" s="2">
        <f>C57/C59</f>
        <v>0.37062937062937062</v>
      </c>
      <c r="L57" s="2">
        <f t="shared" ref="L57" si="60">D57/D59</f>
        <v>0.32712215320910976</v>
      </c>
      <c r="M57" s="2">
        <f t="shared" ref="M57" si="61">E57/E59</f>
        <v>0.41119691119691121</v>
      </c>
      <c r="N57" s="2"/>
      <c r="O57" s="2"/>
    </row>
    <row r="58" spans="1:23" x14ac:dyDescent="0.25">
      <c r="B58" t="s">
        <v>7</v>
      </c>
      <c r="C58">
        <v>14</v>
      </c>
      <c r="D58">
        <v>5</v>
      </c>
      <c r="E58">
        <v>9</v>
      </c>
      <c r="J58" t="str">
        <f t="shared" si="51"/>
        <v>Don’t know</v>
      </c>
      <c r="K58" s="2">
        <f>C58/C59</f>
        <v>1.3986013986013986E-2</v>
      </c>
      <c r="L58" s="2">
        <f t="shared" ref="L58" si="62">D58/D59</f>
        <v>1.0351966873706004E-2</v>
      </c>
      <c r="M58" s="2">
        <f t="shared" ref="M58" si="63">E58/E59</f>
        <v>1.7374517374517374E-2</v>
      </c>
      <c r="N58" s="2"/>
      <c r="O58" s="2"/>
    </row>
    <row r="59" spans="1:23" x14ac:dyDescent="0.25">
      <c r="A59" t="s">
        <v>2</v>
      </c>
      <c r="C59">
        <v>1001</v>
      </c>
      <c r="D59">
        <v>483</v>
      </c>
      <c r="E59">
        <v>518</v>
      </c>
    </row>
    <row r="64" spans="1:23" x14ac:dyDescent="0.25">
      <c r="A64" t="s">
        <v>152</v>
      </c>
    </row>
    <row r="65" spans="1:23" x14ac:dyDescent="0.25">
      <c r="A65" t="s">
        <v>0</v>
      </c>
    </row>
    <row r="66" spans="1:23" x14ac:dyDescent="0.25">
      <c r="C66" t="s">
        <v>2</v>
      </c>
      <c r="D66" t="s">
        <v>20</v>
      </c>
    </row>
    <row r="67" spans="1:23" s="1" customFormat="1" ht="80" x14ac:dyDescent="0.25">
      <c r="C67" s="1" t="s">
        <v>43</v>
      </c>
      <c r="D67" s="1" t="s">
        <v>21</v>
      </c>
      <c r="E67" s="1" t="s">
        <v>22</v>
      </c>
      <c r="F67" s="1" t="s">
        <v>23</v>
      </c>
      <c r="K67" s="1" t="str">
        <f>C67</f>
        <v>North Carolina</v>
      </c>
      <c r="L67" s="1" t="str">
        <f>D67</f>
        <v>Silent &amp; Boomers (those born before 1965)</v>
      </c>
      <c r="M67" s="1" t="str">
        <f>E67</f>
        <v>Generation X (born 1965-1980)</v>
      </c>
      <c r="N67" s="1" t="str">
        <f>F67</f>
        <v>Millennials &amp; Generation Z (born after 1980)</v>
      </c>
      <c r="S67" s="1" t="str">
        <f>K67</f>
        <v>North Carolina</v>
      </c>
      <c r="T67" s="1" t="str">
        <f>L67</f>
        <v>Silent &amp; Boomers (those born before 1965)</v>
      </c>
      <c r="U67" s="1" t="str">
        <f>M67</f>
        <v>Generation X (born 1965-1980)</v>
      </c>
      <c r="V67" s="1" t="str">
        <f>N67</f>
        <v>Millennials &amp; Generation Z (born after 1980)</v>
      </c>
    </row>
    <row r="68" spans="1:23" x14ac:dyDescent="0.25">
      <c r="A68" t="s">
        <v>148</v>
      </c>
      <c r="B68" t="s">
        <v>104</v>
      </c>
      <c r="C68">
        <v>59</v>
      </c>
      <c r="D68">
        <v>13</v>
      </c>
      <c r="E68">
        <v>10</v>
      </c>
      <c r="F68">
        <v>36</v>
      </c>
      <c r="J68" t="str">
        <f t="shared" ref="J68:J73" si="64">B68</f>
        <v>Very affordable</v>
      </c>
      <c r="K68" s="2">
        <f>C68/C74</f>
        <v>5.8999999999999997E-2</v>
      </c>
      <c r="L68" s="2">
        <f t="shared" ref="L68" si="65">D68/D74</f>
        <v>4.3046357615894038E-2</v>
      </c>
      <c r="M68" s="2">
        <f t="shared" ref="M68" si="66">E68/E74</f>
        <v>4.1666666666666664E-2</v>
      </c>
      <c r="N68" s="2">
        <f t="shared" ref="N68" si="67">F68/F74</f>
        <v>7.8602620087336247E-2</v>
      </c>
      <c r="O68" s="2"/>
      <c r="R68" t="s">
        <v>167</v>
      </c>
      <c r="S68" s="3">
        <f>K68+K69</f>
        <v>0.20899999999999999</v>
      </c>
      <c r="T68" s="3">
        <f>L68+L69</f>
        <v>0.19205298013245034</v>
      </c>
      <c r="U68" s="3">
        <f>M68+M69</f>
        <v>0.15</v>
      </c>
      <c r="V68" s="3">
        <f>N68+N69</f>
        <v>0.25109170305676859</v>
      </c>
      <c r="W68" s="3"/>
    </row>
    <row r="69" spans="1:23" x14ac:dyDescent="0.25">
      <c r="B69" t="s">
        <v>105</v>
      </c>
      <c r="C69">
        <v>150</v>
      </c>
      <c r="D69">
        <v>45</v>
      </c>
      <c r="E69">
        <v>26</v>
      </c>
      <c r="F69">
        <v>79</v>
      </c>
      <c r="J69" t="str">
        <f t="shared" si="64"/>
        <v>Somewhat affordable</v>
      </c>
      <c r="K69" s="2">
        <f>C69/C74</f>
        <v>0.15</v>
      </c>
      <c r="L69" s="2">
        <f t="shared" ref="L69" si="68">D69/D74</f>
        <v>0.1490066225165563</v>
      </c>
      <c r="M69" s="2">
        <f t="shared" ref="M69" si="69">E69/E74</f>
        <v>0.10833333333333334</v>
      </c>
      <c r="N69" s="2">
        <f t="shared" ref="N69" si="70">F69/F74</f>
        <v>0.17248908296943233</v>
      </c>
      <c r="O69" s="2"/>
      <c r="R69" t="s">
        <v>106</v>
      </c>
      <c r="S69" s="3">
        <f>K70</f>
        <v>0.14799999999999999</v>
      </c>
      <c r="T69" s="3">
        <f>L70</f>
        <v>0.12251655629139073</v>
      </c>
      <c r="U69" s="3">
        <f>M70</f>
        <v>0.14583333333333334</v>
      </c>
      <c r="V69" s="3">
        <f>N70</f>
        <v>0.16593886462882096</v>
      </c>
      <c r="W69" s="3"/>
    </row>
    <row r="70" spans="1:23" x14ac:dyDescent="0.25">
      <c r="B70" t="s">
        <v>106</v>
      </c>
      <c r="C70">
        <v>148</v>
      </c>
      <c r="D70">
        <v>37</v>
      </c>
      <c r="E70">
        <v>35</v>
      </c>
      <c r="F70">
        <v>76</v>
      </c>
      <c r="J70" t="str">
        <f t="shared" si="64"/>
        <v>Neither affordable nor unaffordable</v>
      </c>
      <c r="K70" s="2">
        <f>C70/C74</f>
        <v>0.14799999999999999</v>
      </c>
      <c r="L70" s="2">
        <f t="shared" ref="L70" si="71">D70/D74</f>
        <v>0.12251655629139073</v>
      </c>
      <c r="M70" s="2">
        <f t="shared" ref="M70" si="72">E70/E74</f>
        <v>0.14583333333333334</v>
      </c>
      <c r="N70" s="2">
        <f t="shared" ref="N70" si="73">F70/F74</f>
        <v>0.16593886462882096</v>
      </c>
      <c r="O70" s="2"/>
      <c r="R70" t="s">
        <v>168</v>
      </c>
      <c r="S70" s="3">
        <f>K71+K72</f>
        <v>0.629</v>
      </c>
      <c r="T70" s="3">
        <f>L71+L72</f>
        <v>0.65894039735099341</v>
      </c>
      <c r="U70" s="3">
        <f>M71+M72</f>
        <v>0.7</v>
      </c>
      <c r="V70" s="3">
        <f>N71+N72</f>
        <v>0.57205240174672489</v>
      </c>
      <c r="W70" s="3"/>
    </row>
    <row r="71" spans="1:23" x14ac:dyDescent="0.25">
      <c r="B71" t="s">
        <v>107</v>
      </c>
      <c r="C71">
        <v>259</v>
      </c>
      <c r="D71">
        <v>83</v>
      </c>
      <c r="E71">
        <v>67</v>
      </c>
      <c r="F71">
        <v>109</v>
      </c>
      <c r="J71" t="str">
        <f t="shared" si="64"/>
        <v>Somewhat unaffordable</v>
      </c>
      <c r="K71" s="2">
        <f>C71/C74</f>
        <v>0.25900000000000001</v>
      </c>
      <c r="L71" s="2">
        <f t="shared" ref="L71" si="74">D71/D74</f>
        <v>0.27483443708609273</v>
      </c>
      <c r="M71" s="2">
        <f t="shared" ref="M71" si="75">E71/E74</f>
        <v>0.27916666666666667</v>
      </c>
      <c r="N71" s="2">
        <f t="shared" ref="N71" si="76">F71/F74</f>
        <v>0.23799126637554585</v>
      </c>
      <c r="O71" s="2"/>
      <c r="R71" t="s">
        <v>42</v>
      </c>
      <c r="S71" s="3">
        <f>K73</f>
        <v>1.4E-2</v>
      </c>
      <c r="T71" s="3">
        <f>L73</f>
        <v>2.6490066225165563E-2</v>
      </c>
      <c r="U71" s="3">
        <f>M73</f>
        <v>4.1666666666666666E-3</v>
      </c>
      <c r="V71" s="3">
        <f>N73</f>
        <v>1.0917030567685589E-2</v>
      </c>
      <c r="W71" s="3"/>
    </row>
    <row r="72" spans="1:23" x14ac:dyDescent="0.25">
      <c r="B72" t="s">
        <v>108</v>
      </c>
      <c r="C72">
        <v>370</v>
      </c>
      <c r="D72">
        <v>116</v>
      </c>
      <c r="E72">
        <v>101</v>
      </c>
      <c r="F72">
        <v>153</v>
      </c>
      <c r="J72" t="str">
        <f t="shared" si="64"/>
        <v>Very unaffordable</v>
      </c>
      <c r="K72" s="2">
        <f>C72/C74</f>
        <v>0.37</v>
      </c>
      <c r="L72" s="2">
        <f t="shared" ref="L72" si="77">D72/D74</f>
        <v>0.38410596026490068</v>
      </c>
      <c r="M72" s="2">
        <f t="shared" ref="M72" si="78">E72/E74</f>
        <v>0.42083333333333334</v>
      </c>
      <c r="N72" s="2">
        <f t="shared" ref="N72" si="79">F72/F74</f>
        <v>0.33406113537117904</v>
      </c>
      <c r="O72" s="2"/>
    </row>
    <row r="73" spans="1:23" x14ac:dyDescent="0.25">
      <c r="B73" t="s">
        <v>7</v>
      </c>
      <c r="C73">
        <v>14</v>
      </c>
      <c r="D73">
        <v>8</v>
      </c>
      <c r="E73">
        <v>1</v>
      </c>
      <c r="F73">
        <v>5</v>
      </c>
      <c r="J73" t="str">
        <f t="shared" si="64"/>
        <v>Don’t know</v>
      </c>
      <c r="K73" s="2">
        <f>C73/C74</f>
        <v>1.4E-2</v>
      </c>
      <c r="L73" s="2">
        <f t="shared" ref="L73" si="80">D73/D74</f>
        <v>2.6490066225165563E-2</v>
      </c>
      <c r="M73" s="2">
        <f t="shared" ref="M73" si="81">E73/E74</f>
        <v>4.1666666666666666E-3</v>
      </c>
      <c r="N73" s="2">
        <f t="shared" ref="N73" si="82">F73/F74</f>
        <v>1.0917030567685589E-2</v>
      </c>
      <c r="O73" s="2"/>
    </row>
    <row r="74" spans="1:23" x14ac:dyDescent="0.25">
      <c r="A74" t="s">
        <v>2</v>
      </c>
      <c r="C74">
        <v>1000</v>
      </c>
      <c r="D74">
        <v>302</v>
      </c>
      <c r="E74">
        <v>240</v>
      </c>
      <c r="F74">
        <v>458</v>
      </c>
    </row>
    <row r="79" spans="1:23" x14ac:dyDescent="0.25">
      <c r="A79" t="s">
        <v>153</v>
      </c>
    </row>
    <row r="80" spans="1:23" x14ac:dyDescent="0.25">
      <c r="A80" t="s">
        <v>0</v>
      </c>
    </row>
    <row r="81" spans="1:23" x14ac:dyDescent="0.25">
      <c r="C81" t="s">
        <v>2</v>
      </c>
      <c r="D81" t="s">
        <v>24</v>
      </c>
    </row>
    <row r="82" spans="1:23" s="1" customFormat="1" ht="60" x14ac:dyDescent="0.25">
      <c r="C82" s="1" t="s">
        <v>43</v>
      </c>
      <c r="D82" s="1" t="s">
        <v>25</v>
      </c>
      <c r="E82" s="1" t="s">
        <v>26</v>
      </c>
      <c r="F82" s="1" t="s">
        <v>27</v>
      </c>
      <c r="K82" s="1" t="str">
        <f>C82</f>
        <v>North Carolina</v>
      </c>
      <c r="L82" s="1" t="str">
        <f>D82</f>
        <v>No HS/HS Graduate</v>
      </c>
      <c r="M82" s="1" t="str">
        <f>E82</f>
        <v>Some college/2 year degree</v>
      </c>
      <c r="N82" s="1" t="str">
        <f>F82</f>
        <v>4 year/post-grad</v>
      </c>
      <c r="S82" s="1" t="str">
        <f>K82</f>
        <v>North Carolina</v>
      </c>
      <c r="T82" s="1" t="str">
        <f>L82</f>
        <v>No HS/HS Graduate</v>
      </c>
      <c r="U82" s="1" t="str">
        <f>M82</f>
        <v>Some college/2 year degree</v>
      </c>
      <c r="V82" s="1" t="str">
        <f>N82</f>
        <v>4 year/post-grad</v>
      </c>
    </row>
    <row r="83" spans="1:23" x14ac:dyDescent="0.25">
      <c r="A83" t="s">
        <v>148</v>
      </c>
      <c r="B83" t="s">
        <v>104</v>
      </c>
      <c r="C83">
        <v>58</v>
      </c>
      <c r="D83">
        <v>13</v>
      </c>
      <c r="E83">
        <v>23</v>
      </c>
      <c r="F83">
        <v>22</v>
      </c>
      <c r="J83" t="str">
        <f t="shared" ref="J83:J88" si="83">B83</f>
        <v>Very affordable</v>
      </c>
      <c r="K83" s="2">
        <f>C83/C89</f>
        <v>5.8058058058058061E-2</v>
      </c>
      <c r="L83" s="2">
        <f t="shared" ref="L83" si="84">D83/D89</f>
        <v>3.6619718309859155E-2</v>
      </c>
      <c r="M83" s="2">
        <f t="shared" ref="M83" si="85">E83/E89</f>
        <v>7.5409836065573776E-2</v>
      </c>
      <c r="N83" s="2">
        <f t="shared" ref="N83" si="86">F83/F89</f>
        <v>6.4896755162241887E-2</v>
      </c>
      <c r="O83" s="2"/>
      <c r="R83" t="s">
        <v>167</v>
      </c>
      <c r="S83" s="3">
        <f>K83+K84</f>
        <v>0.20820820820820821</v>
      </c>
      <c r="T83" s="3">
        <f>L83+L84</f>
        <v>0.17464788732394368</v>
      </c>
      <c r="U83" s="3">
        <f>M83+M84</f>
        <v>0.23934426229508196</v>
      </c>
      <c r="V83" s="3">
        <f>N83+N84</f>
        <v>0.21533923303834809</v>
      </c>
      <c r="W83" s="3"/>
    </row>
    <row r="84" spans="1:23" x14ac:dyDescent="0.25">
      <c r="B84" t="s">
        <v>105</v>
      </c>
      <c r="C84">
        <v>150</v>
      </c>
      <c r="D84">
        <v>49</v>
      </c>
      <c r="E84">
        <v>50</v>
      </c>
      <c r="F84">
        <v>51</v>
      </c>
      <c r="J84" t="str">
        <f t="shared" si="83"/>
        <v>Somewhat affordable</v>
      </c>
      <c r="K84" s="2">
        <f>C84/C89</f>
        <v>0.15015015015015015</v>
      </c>
      <c r="L84" s="2">
        <f t="shared" ref="L84" si="87">D84/D89</f>
        <v>0.13802816901408452</v>
      </c>
      <c r="M84" s="2">
        <f t="shared" ref="M84" si="88">E84/E89</f>
        <v>0.16393442622950818</v>
      </c>
      <c r="N84" s="2">
        <f t="shared" ref="N84" si="89">F84/F89</f>
        <v>0.15044247787610621</v>
      </c>
      <c r="O84" s="2"/>
      <c r="R84" t="s">
        <v>106</v>
      </c>
      <c r="S84" s="3">
        <f>K85</f>
        <v>0.14814814814814814</v>
      </c>
      <c r="T84" s="3">
        <f>L85</f>
        <v>0.17183098591549295</v>
      </c>
      <c r="U84" s="3">
        <f>M85</f>
        <v>0.15081967213114755</v>
      </c>
      <c r="V84" s="3">
        <f>N85</f>
        <v>0.12094395280235988</v>
      </c>
      <c r="W84" s="3"/>
    </row>
    <row r="85" spans="1:23" x14ac:dyDescent="0.25">
      <c r="B85" t="s">
        <v>106</v>
      </c>
      <c r="C85">
        <v>148</v>
      </c>
      <c r="D85">
        <v>61</v>
      </c>
      <c r="E85">
        <v>46</v>
      </c>
      <c r="F85">
        <v>41</v>
      </c>
      <c r="J85" t="str">
        <f t="shared" si="83"/>
        <v>Neither affordable nor unaffordable</v>
      </c>
      <c r="K85" s="2">
        <f>C85/C89</f>
        <v>0.14814814814814814</v>
      </c>
      <c r="L85" s="2">
        <f t="shared" ref="L85" si="90">D85/D89</f>
        <v>0.17183098591549295</v>
      </c>
      <c r="M85" s="2">
        <f t="shared" ref="M85" si="91">E85/E89</f>
        <v>0.15081967213114755</v>
      </c>
      <c r="N85" s="2">
        <f t="shared" ref="N85" si="92">F85/F89</f>
        <v>0.12094395280235988</v>
      </c>
      <c r="O85" s="2"/>
      <c r="R85" t="s">
        <v>168</v>
      </c>
      <c r="S85" s="3">
        <f>K86+K87</f>
        <v>0.62962962962962965</v>
      </c>
      <c r="T85" s="3">
        <f>L86+L87</f>
        <v>0.62816901408450709</v>
      </c>
      <c r="U85" s="3">
        <f>M86+M87</f>
        <v>0.59672131147540985</v>
      </c>
      <c r="V85" s="3">
        <f>N86+N87</f>
        <v>0.66076696165191739</v>
      </c>
      <c r="W85" s="3"/>
    </row>
    <row r="86" spans="1:23" x14ac:dyDescent="0.25">
      <c r="B86" t="s">
        <v>107</v>
      </c>
      <c r="C86">
        <v>260</v>
      </c>
      <c r="D86">
        <v>104</v>
      </c>
      <c r="E86">
        <v>66</v>
      </c>
      <c r="F86">
        <v>90</v>
      </c>
      <c r="J86" t="str">
        <f t="shared" si="83"/>
        <v>Somewhat unaffordable</v>
      </c>
      <c r="K86" s="2">
        <f>C86/C89</f>
        <v>0.26026026026026028</v>
      </c>
      <c r="L86" s="2">
        <f t="shared" ref="L86" si="93">D86/D89</f>
        <v>0.29295774647887324</v>
      </c>
      <c r="M86" s="2">
        <f t="shared" ref="M86" si="94">E86/E89</f>
        <v>0.21639344262295082</v>
      </c>
      <c r="N86" s="2">
        <f t="shared" ref="N86" si="95">F86/F89</f>
        <v>0.26548672566371684</v>
      </c>
      <c r="O86" s="2"/>
      <c r="R86" t="s">
        <v>42</v>
      </c>
      <c r="S86" s="3">
        <f>K88</f>
        <v>1.4014014014014014E-2</v>
      </c>
      <c r="T86" s="3">
        <f>L88</f>
        <v>2.5352112676056339E-2</v>
      </c>
      <c r="U86" s="3">
        <f>M88</f>
        <v>1.3114754098360656E-2</v>
      </c>
      <c r="V86" s="3">
        <f>N88</f>
        <v>2.9498525073746312E-3</v>
      </c>
      <c r="W86" s="3"/>
    </row>
    <row r="87" spans="1:23" x14ac:dyDescent="0.25">
      <c r="B87" t="s">
        <v>108</v>
      </c>
      <c r="C87">
        <v>369</v>
      </c>
      <c r="D87">
        <v>119</v>
      </c>
      <c r="E87">
        <v>116</v>
      </c>
      <c r="F87">
        <v>134</v>
      </c>
      <c r="J87" t="str">
        <f t="shared" si="83"/>
        <v>Very unaffordable</v>
      </c>
      <c r="K87" s="2">
        <f>C87/C89</f>
        <v>0.36936936936936937</v>
      </c>
      <c r="L87" s="2">
        <f t="shared" ref="L87" si="96">D87/D89</f>
        <v>0.3352112676056338</v>
      </c>
      <c r="M87" s="2">
        <f t="shared" ref="M87" si="97">E87/E89</f>
        <v>0.38032786885245901</v>
      </c>
      <c r="N87" s="2">
        <f t="shared" ref="N87" si="98">F87/F89</f>
        <v>0.39528023598820061</v>
      </c>
      <c r="O87" s="2"/>
    </row>
    <row r="88" spans="1:23" x14ac:dyDescent="0.25">
      <c r="B88" t="s">
        <v>7</v>
      </c>
      <c r="C88">
        <v>14</v>
      </c>
      <c r="D88">
        <v>9</v>
      </c>
      <c r="E88">
        <v>4</v>
      </c>
      <c r="F88">
        <v>1</v>
      </c>
      <c r="J88" t="str">
        <f t="shared" si="83"/>
        <v>Don’t know</v>
      </c>
      <c r="K88" s="2">
        <f>C88/C89</f>
        <v>1.4014014014014014E-2</v>
      </c>
      <c r="L88" s="2">
        <f t="shared" ref="L88" si="99">D88/D89</f>
        <v>2.5352112676056339E-2</v>
      </c>
      <c r="M88" s="2">
        <f t="shared" ref="M88" si="100">E88/E89</f>
        <v>1.3114754098360656E-2</v>
      </c>
      <c r="N88" s="2">
        <f t="shared" ref="N88" si="101">F88/F89</f>
        <v>2.9498525073746312E-3</v>
      </c>
      <c r="O88" s="2"/>
    </row>
    <row r="89" spans="1:23" x14ac:dyDescent="0.25">
      <c r="A89" t="s">
        <v>2</v>
      </c>
      <c r="C89">
        <v>999</v>
      </c>
      <c r="D89">
        <v>355</v>
      </c>
      <c r="E89">
        <v>305</v>
      </c>
      <c r="F89">
        <v>339</v>
      </c>
    </row>
    <row r="94" spans="1:23" x14ac:dyDescent="0.25">
      <c r="A94" t="s">
        <v>154</v>
      </c>
    </row>
    <row r="95" spans="1:23" x14ac:dyDescent="0.25">
      <c r="A95" t="s">
        <v>0</v>
      </c>
    </row>
    <row r="96" spans="1:23" x14ac:dyDescent="0.25">
      <c r="C96" t="s">
        <v>2</v>
      </c>
      <c r="D96" t="s">
        <v>28</v>
      </c>
    </row>
    <row r="97" spans="1:23" s="1" customFormat="1" ht="60" x14ac:dyDescent="0.25">
      <c r="C97" s="1" t="s">
        <v>43</v>
      </c>
      <c r="D97" s="1" t="s">
        <v>29</v>
      </c>
      <c r="E97" s="1" t="s">
        <v>30</v>
      </c>
      <c r="F97" s="1" t="s">
        <v>31</v>
      </c>
      <c r="G97" s="1" t="s">
        <v>32</v>
      </c>
      <c r="K97" s="1" t="str">
        <f>C97</f>
        <v>North Carolina</v>
      </c>
      <c r="L97" s="1" t="str">
        <f>D97</f>
        <v>Central Cities</v>
      </c>
      <c r="M97" s="1" t="str">
        <f>E97</f>
        <v>Urban County Suburbs</v>
      </c>
      <c r="N97" s="1" t="str">
        <f>F97</f>
        <v>Surrounding Suburban County</v>
      </c>
      <c r="O97" s="1" t="str">
        <f>G97</f>
        <v>Rural County</v>
      </c>
      <c r="S97" s="1" t="str">
        <f>K97</f>
        <v>North Carolina</v>
      </c>
      <c r="T97" s="1" t="str">
        <f>L97</f>
        <v>Central Cities</v>
      </c>
      <c r="U97" s="1" t="str">
        <f>M97</f>
        <v>Urban County Suburbs</v>
      </c>
      <c r="V97" s="1" t="str">
        <f>N97</f>
        <v>Surrounding Suburban County</v>
      </c>
      <c r="W97" s="1" t="str">
        <f>O97</f>
        <v>Rural County</v>
      </c>
    </row>
    <row r="98" spans="1:23" x14ac:dyDescent="0.25">
      <c r="A98" t="s">
        <v>148</v>
      </c>
      <c r="B98" t="s">
        <v>104</v>
      </c>
      <c r="C98">
        <v>58</v>
      </c>
      <c r="D98">
        <v>22</v>
      </c>
      <c r="E98">
        <v>10</v>
      </c>
      <c r="F98">
        <v>15</v>
      </c>
      <c r="G98">
        <v>11</v>
      </c>
      <c r="J98" t="str">
        <f t="shared" ref="J98:J103" si="102">B98</f>
        <v>Very affordable</v>
      </c>
      <c r="K98" s="2">
        <f>C98/C104</f>
        <v>5.8058058058058061E-2</v>
      </c>
      <c r="L98" s="2">
        <f t="shared" ref="L98" si="103">D98/D104</f>
        <v>7.9136690647482008E-2</v>
      </c>
      <c r="M98" s="2">
        <f t="shared" ref="M98" si="104">E98/E104</f>
        <v>3.9525691699604744E-2</v>
      </c>
      <c r="N98" s="2">
        <f t="shared" ref="N98" si="105">F98/F104</f>
        <v>5.2816901408450703E-2</v>
      </c>
      <c r="O98" s="2">
        <f t="shared" ref="O98" si="106">G98/G104</f>
        <v>5.9782608695652176E-2</v>
      </c>
      <c r="R98" t="s">
        <v>167</v>
      </c>
      <c r="S98" s="3">
        <f>K98+K99</f>
        <v>0.20820820820820821</v>
      </c>
      <c r="T98" s="3">
        <f>L98+L99</f>
        <v>0.25179856115107913</v>
      </c>
      <c r="U98" s="3">
        <f>M98+M99</f>
        <v>0.19367588932806323</v>
      </c>
      <c r="V98" s="3">
        <f>N98+N99</f>
        <v>0.17957746478873238</v>
      </c>
      <c r="W98" s="3">
        <f>O98+O99</f>
        <v>0.20652173913043481</v>
      </c>
    </row>
    <row r="99" spans="1:23" x14ac:dyDescent="0.25">
      <c r="B99" t="s">
        <v>105</v>
      </c>
      <c r="C99">
        <v>150</v>
      </c>
      <c r="D99">
        <v>48</v>
      </c>
      <c r="E99">
        <v>39</v>
      </c>
      <c r="F99">
        <v>36</v>
      </c>
      <c r="G99">
        <v>27</v>
      </c>
      <c r="J99" t="str">
        <f t="shared" si="102"/>
        <v>Somewhat affordable</v>
      </c>
      <c r="K99" s="2">
        <f>C99/C104</f>
        <v>0.15015015015015015</v>
      </c>
      <c r="L99" s="2">
        <f t="shared" ref="L99" si="107">D99/D104</f>
        <v>0.17266187050359713</v>
      </c>
      <c r="M99" s="2">
        <f t="shared" ref="M99" si="108">E99/E104</f>
        <v>0.1541501976284585</v>
      </c>
      <c r="N99" s="2">
        <f t="shared" ref="N99" si="109">F99/F104</f>
        <v>0.12676056338028169</v>
      </c>
      <c r="O99" s="2">
        <f t="shared" ref="O99" si="110">G99/G104</f>
        <v>0.14673913043478262</v>
      </c>
      <c r="R99" t="s">
        <v>106</v>
      </c>
      <c r="S99" s="3">
        <f>K100</f>
        <v>0.14714714714714713</v>
      </c>
      <c r="T99" s="3">
        <f>L100</f>
        <v>0.15467625899280577</v>
      </c>
      <c r="U99" s="3">
        <f>M100</f>
        <v>0.13438735177865613</v>
      </c>
      <c r="V99" s="3">
        <f>N100</f>
        <v>0.14436619718309859</v>
      </c>
      <c r="W99" s="3">
        <f>O100</f>
        <v>0.15760869565217392</v>
      </c>
    </row>
    <row r="100" spans="1:23" x14ac:dyDescent="0.25">
      <c r="B100" t="s">
        <v>106</v>
      </c>
      <c r="C100">
        <v>147</v>
      </c>
      <c r="D100">
        <v>43</v>
      </c>
      <c r="E100">
        <v>34</v>
      </c>
      <c r="F100">
        <v>41</v>
      </c>
      <c r="G100">
        <v>29</v>
      </c>
      <c r="J100" t="str">
        <f t="shared" si="102"/>
        <v>Neither affordable nor unaffordable</v>
      </c>
      <c r="K100" s="2">
        <f>C100/C104</f>
        <v>0.14714714714714713</v>
      </c>
      <c r="L100" s="2">
        <f t="shared" ref="L100" si="111">D100/D104</f>
        <v>0.15467625899280577</v>
      </c>
      <c r="M100" s="2">
        <f t="shared" ref="M100" si="112">E100/E104</f>
        <v>0.13438735177865613</v>
      </c>
      <c r="N100" s="2">
        <f t="shared" ref="N100" si="113">F100/F104</f>
        <v>0.14436619718309859</v>
      </c>
      <c r="O100" s="2">
        <f t="shared" ref="O100" si="114">G100/G104</f>
        <v>0.15760869565217392</v>
      </c>
      <c r="R100" t="s">
        <v>168</v>
      </c>
      <c r="S100" s="3">
        <f>K101+K102</f>
        <v>0.63063063063063063</v>
      </c>
      <c r="T100" s="3">
        <f>L101+L102</f>
        <v>0.58992805755395683</v>
      </c>
      <c r="U100" s="3">
        <f>M101+M102</f>
        <v>0.66007905138339917</v>
      </c>
      <c r="V100" s="3">
        <f>N101+N102</f>
        <v>0.66901408450704225</v>
      </c>
      <c r="W100" s="3">
        <f>O101+O102</f>
        <v>0.59239130434782605</v>
      </c>
    </row>
    <row r="101" spans="1:23" x14ac:dyDescent="0.25">
      <c r="B101" t="s">
        <v>107</v>
      </c>
      <c r="C101">
        <v>260</v>
      </c>
      <c r="D101">
        <v>72</v>
      </c>
      <c r="E101">
        <v>65</v>
      </c>
      <c r="F101">
        <v>78</v>
      </c>
      <c r="G101">
        <v>45</v>
      </c>
      <c r="J101" t="str">
        <f t="shared" si="102"/>
        <v>Somewhat unaffordable</v>
      </c>
      <c r="K101" s="2">
        <f>C101/C104</f>
        <v>0.26026026026026028</v>
      </c>
      <c r="L101" s="2">
        <f t="shared" ref="L101" si="115">D101/D104</f>
        <v>0.25899280575539568</v>
      </c>
      <c r="M101" s="2">
        <f t="shared" ref="M101" si="116">E101/E104</f>
        <v>0.25691699604743085</v>
      </c>
      <c r="N101" s="2">
        <f t="shared" ref="N101" si="117">F101/F104</f>
        <v>0.27464788732394368</v>
      </c>
      <c r="O101" s="2">
        <f t="shared" ref="O101" si="118">G101/G104</f>
        <v>0.24456521739130435</v>
      </c>
      <c r="R101" t="s">
        <v>42</v>
      </c>
      <c r="S101" s="3">
        <f>K103</f>
        <v>1.4014014014014014E-2</v>
      </c>
      <c r="T101" s="3">
        <f>L103</f>
        <v>3.5971223021582736E-3</v>
      </c>
      <c r="U101" s="3">
        <f>M103</f>
        <v>1.1857707509881422E-2</v>
      </c>
      <c r="V101" s="3">
        <f>N103</f>
        <v>7.0422535211267607E-3</v>
      </c>
      <c r="W101" s="3">
        <f>O103</f>
        <v>4.3478260869565216E-2</v>
      </c>
    </row>
    <row r="102" spans="1:23" x14ac:dyDescent="0.25">
      <c r="B102" t="s">
        <v>108</v>
      </c>
      <c r="C102">
        <v>370</v>
      </c>
      <c r="D102">
        <v>92</v>
      </c>
      <c r="E102">
        <v>102</v>
      </c>
      <c r="F102">
        <v>112</v>
      </c>
      <c r="G102">
        <v>64</v>
      </c>
      <c r="J102" t="str">
        <f t="shared" si="102"/>
        <v>Very unaffordable</v>
      </c>
      <c r="K102" s="2">
        <f>C102/C104</f>
        <v>0.37037037037037035</v>
      </c>
      <c r="L102" s="2">
        <f t="shared" ref="L102" si="119">D102/D104</f>
        <v>0.33093525179856115</v>
      </c>
      <c r="M102" s="2">
        <f t="shared" ref="M102" si="120">E102/E104</f>
        <v>0.40316205533596838</v>
      </c>
      <c r="N102" s="2">
        <f t="shared" ref="N102" si="121">F102/F104</f>
        <v>0.39436619718309857</v>
      </c>
      <c r="O102" s="2">
        <f t="shared" ref="O102" si="122">G102/G104</f>
        <v>0.34782608695652173</v>
      </c>
    </row>
    <row r="103" spans="1:23" x14ac:dyDescent="0.25">
      <c r="B103" t="s">
        <v>7</v>
      </c>
      <c r="C103">
        <v>14</v>
      </c>
      <c r="D103">
        <v>1</v>
      </c>
      <c r="E103">
        <v>3</v>
      </c>
      <c r="F103">
        <v>2</v>
      </c>
      <c r="G103">
        <v>8</v>
      </c>
      <c r="J103" t="str">
        <f t="shared" si="102"/>
        <v>Don’t know</v>
      </c>
      <c r="K103" s="2">
        <f>C103/C104</f>
        <v>1.4014014014014014E-2</v>
      </c>
      <c r="L103" s="2">
        <f t="shared" ref="L103" si="123">D103/D104</f>
        <v>3.5971223021582736E-3</v>
      </c>
      <c r="M103" s="2">
        <f t="shared" ref="M103" si="124">E103/E104</f>
        <v>1.1857707509881422E-2</v>
      </c>
      <c r="N103" s="2">
        <f t="shared" ref="N103" si="125">F103/F104</f>
        <v>7.0422535211267607E-3</v>
      </c>
      <c r="O103" s="2">
        <f t="shared" ref="O103" si="126">G103/G104</f>
        <v>4.3478260869565216E-2</v>
      </c>
    </row>
    <row r="104" spans="1:23" x14ac:dyDescent="0.25">
      <c r="A104" t="s">
        <v>2</v>
      </c>
      <c r="C104">
        <v>999</v>
      </c>
      <c r="D104">
        <v>278</v>
      </c>
      <c r="E104">
        <v>253</v>
      </c>
      <c r="F104">
        <v>284</v>
      </c>
      <c r="G104">
        <v>184</v>
      </c>
    </row>
    <row r="109" spans="1:23" x14ac:dyDescent="0.25">
      <c r="A109" t="s">
        <v>155</v>
      </c>
    </row>
    <row r="110" spans="1:23" x14ac:dyDescent="0.25">
      <c r="A110" t="s">
        <v>0</v>
      </c>
    </row>
    <row r="111" spans="1:23" x14ac:dyDescent="0.25">
      <c r="C111" t="s">
        <v>2</v>
      </c>
      <c r="D111" t="s">
        <v>33</v>
      </c>
    </row>
    <row r="112" spans="1:23" s="1" customFormat="1" ht="60" x14ac:dyDescent="0.25">
      <c r="C112" s="1" t="s">
        <v>43</v>
      </c>
      <c r="D112" s="1" t="s">
        <v>34</v>
      </c>
      <c r="E112" s="1" t="s">
        <v>35</v>
      </c>
      <c r="F112" s="1" t="s">
        <v>36</v>
      </c>
      <c r="K112" s="1" t="str">
        <f>C112</f>
        <v>North Carolina</v>
      </c>
      <c r="L112" s="1" t="str">
        <f>D112</f>
        <v>Most of the time</v>
      </c>
      <c r="M112" s="1" t="str">
        <f>E112</f>
        <v>Some of the time/only now and then</v>
      </c>
      <c r="N112" s="1" t="str">
        <f>F112</f>
        <v>Hardly at all/Don't know</v>
      </c>
      <c r="S112" s="1" t="str">
        <f>K112</f>
        <v>North Carolina</v>
      </c>
      <c r="T112" s="1" t="str">
        <f>L112</f>
        <v>Most of the time</v>
      </c>
      <c r="U112" s="1" t="str">
        <f>M112</f>
        <v>Some of the time/only now and then</v>
      </c>
      <c r="V112" s="1" t="str">
        <f>N112</f>
        <v>Hardly at all/Don't know</v>
      </c>
    </row>
    <row r="113" spans="1:23" x14ac:dyDescent="0.25">
      <c r="A113" t="s">
        <v>148</v>
      </c>
      <c r="B113" t="s">
        <v>104</v>
      </c>
      <c r="C113">
        <v>59</v>
      </c>
      <c r="D113">
        <v>27</v>
      </c>
      <c r="E113">
        <v>27</v>
      </c>
      <c r="F113">
        <v>5</v>
      </c>
      <c r="J113" t="str">
        <f t="shared" ref="J113:J118" si="127">B113</f>
        <v>Very affordable</v>
      </c>
      <c r="K113" s="2">
        <f>C113/C119</f>
        <v>5.9118236472945888E-2</v>
      </c>
      <c r="L113" s="2">
        <f t="shared" ref="L113" si="128">D113/D119</f>
        <v>7.0866141732283464E-2</v>
      </c>
      <c r="M113" s="2">
        <f t="shared" ref="M113" si="129">E113/E119</f>
        <v>5.4989816700610997E-2</v>
      </c>
      <c r="N113" s="2">
        <f t="shared" ref="N113" si="130">F113/F119</f>
        <v>3.968253968253968E-2</v>
      </c>
      <c r="O113" s="2"/>
      <c r="R113" t="s">
        <v>167</v>
      </c>
      <c r="S113" s="3">
        <f>K113+K114</f>
        <v>0.20841683366733468</v>
      </c>
      <c r="T113" s="3">
        <f>L113+L114</f>
        <v>0.20734908136482938</v>
      </c>
      <c r="U113" s="3">
        <f>M113+M114</f>
        <v>0.24643584521384926</v>
      </c>
      <c r="V113" s="3">
        <f>N113+N114</f>
        <v>6.3492063492063489E-2</v>
      </c>
      <c r="W113" s="3"/>
    </row>
    <row r="114" spans="1:23" x14ac:dyDescent="0.25">
      <c r="B114" t="s">
        <v>105</v>
      </c>
      <c r="C114">
        <v>149</v>
      </c>
      <c r="D114">
        <v>52</v>
      </c>
      <c r="E114">
        <v>94</v>
      </c>
      <c r="F114">
        <v>3</v>
      </c>
      <c r="J114" t="str">
        <f t="shared" si="127"/>
        <v>Somewhat affordable</v>
      </c>
      <c r="K114" s="2">
        <f>C114/C119</f>
        <v>0.14929859719438879</v>
      </c>
      <c r="L114" s="2">
        <f t="shared" ref="L114" si="131">D114/D119</f>
        <v>0.13648293963254593</v>
      </c>
      <c r="M114" s="2">
        <f t="shared" ref="M114" si="132">E114/E119</f>
        <v>0.19144602851323828</v>
      </c>
      <c r="N114" s="2">
        <f t="shared" ref="N114" si="133">F114/F119</f>
        <v>2.3809523809523808E-2</v>
      </c>
      <c r="O114" s="2"/>
      <c r="R114" t="s">
        <v>106</v>
      </c>
      <c r="S114" s="3">
        <f>K115</f>
        <v>0.14729458917835672</v>
      </c>
      <c r="T114" s="3">
        <f>L115</f>
        <v>0.10498687664041995</v>
      </c>
      <c r="U114" s="3">
        <f>M115</f>
        <v>0.15885947046843177</v>
      </c>
      <c r="V114" s="3">
        <f>N115</f>
        <v>0.23015873015873015</v>
      </c>
      <c r="W114" s="3"/>
    </row>
    <row r="115" spans="1:23" x14ac:dyDescent="0.25">
      <c r="B115" t="s">
        <v>106</v>
      </c>
      <c r="C115">
        <v>147</v>
      </c>
      <c r="D115">
        <v>40</v>
      </c>
      <c r="E115">
        <v>78</v>
      </c>
      <c r="F115">
        <v>29</v>
      </c>
      <c r="J115" t="str">
        <f t="shared" si="127"/>
        <v>Neither affordable nor unaffordable</v>
      </c>
      <c r="K115" s="2">
        <f>C115/C119</f>
        <v>0.14729458917835672</v>
      </c>
      <c r="L115" s="2">
        <f t="shared" ref="L115" si="134">D115/D119</f>
        <v>0.10498687664041995</v>
      </c>
      <c r="M115" s="2">
        <f t="shared" ref="M115" si="135">E115/E119</f>
        <v>0.15885947046843177</v>
      </c>
      <c r="N115" s="2">
        <f t="shared" ref="N115" si="136">F115/F119</f>
        <v>0.23015873015873015</v>
      </c>
      <c r="O115" s="2"/>
      <c r="R115" t="s">
        <v>168</v>
      </c>
      <c r="S115" s="3">
        <f>K116+K117</f>
        <v>0.63026052104208419</v>
      </c>
      <c r="T115" s="3">
        <f>L116+L117</f>
        <v>0.67979002624671914</v>
      </c>
      <c r="U115" s="3">
        <f>M116+M117</f>
        <v>0.5865580448065173</v>
      </c>
      <c r="V115" s="3">
        <f>N116+N117</f>
        <v>0.65079365079365081</v>
      </c>
      <c r="W115" s="3"/>
    </row>
    <row r="116" spans="1:23" x14ac:dyDescent="0.25">
      <c r="B116" t="s">
        <v>107</v>
      </c>
      <c r="C116">
        <v>259</v>
      </c>
      <c r="D116">
        <v>94</v>
      </c>
      <c r="E116">
        <v>128</v>
      </c>
      <c r="F116">
        <v>37</v>
      </c>
      <c r="J116" t="str">
        <f t="shared" si="127"/>
        <v>Somewhat unaffordable</v>
      </c>
      <c r="K116" s="2">
        <f>C116/C119</f>
        <v>0.25951903807615229</v>
      </c>
      <c r="L116" s="2">
        <f t="shared" ref="L116" si="137">D116/D119</f>
        <v>0.24671916010498687</v>
      </c>
      <c r="M116" s="2">
        <f t="shared" ref="M116" si="138">E116/E119</f>
        <v>0.26069246435845211</v>
      </c>
      <c r="N116" s="2">
        <f t="shared" ref="N116" si="139">F116/F119</f>
        <v>0.29365079365079366</v>
      </c>
      <c r="O116" s="2"/>
      <c r="R116" t="s">
        <v>42</v>
      </c>
      <c r="S116" s="3">
        <f>K118</f>
        <v>1.4028056112224449E-2</v>
      </c>
      <c r="T116" s="3">
        <f>L118</f>
        <v>7.874015748031496E-3</v>
      </c>
      <c r="U116" s="3">
        <f>M118</f>
        <v>8.1466395112016286E-3</v>
      </c>
      <c r="V116" s="3">
        <f>N118</f>
        <v>5.5555555555555552E-2</v>
      </c>
      <c r="W116" s="3"/>
    </row>
    <row r="117" spans="1:23" x14ac:dyDescent="0.25">
      <c r="B117" t="s">
        <v>108</v>
      </c>
      <c r="C117">
        <v>370</v>
      </c>
      <c r="D117">
        <v>165</v>
      </c>
      <c r="E117">
        <v>160</v>
      </c>
      <c r="F117">
        <v>45</v>
      </c>
      <c r="J117" t="str">
        <f t="shared" si="127"/>
        <v>Very unaffordable</v>
      </c>
      <c r="K117" s="2">
        <f>C117/C119</f>
        <v>0.37074148296593185</v>
      </c>
      <c r="L117" s="2">
        <f t="shared" ref="L117" si="140">D117/D119</f>
        <v>0.43307086614173229</v>
      </c>
      <c r="M117" s="2">
        <f t="shared" ref="M117" si="141">E117/E119</f>
        <v>0.32586558044806518</v>
      </c>
      <c r="N117" s="2">
        <f t="shared" ref="N117" si="142">F117/F119</f>
        <v>0.35714285714285715</v>
      </c>
      <c r="O117" s="2"/>
    </row>
    <row r="118" spans="1:23" x14ac:dyDescent="0.25">
      <c r="B118" t="s">
        <v>7</v>
      </c>
      <c r="C118">
        <v>14</v>
      </c>
      <c r="D118">
        <v>3</v>
      </c>
      <c r="E118">
        <v>4</v>
      </c>
      <c r="F118">
        <v>7</v>
      </c>
      <c r="J118" t="str">
        <f t="shared" si="127"/>
        <v>Don’t know</v>
      </c>
      <c r="K118" s="2">
        <f>C118/C119</f>
        <v>1.4028056112224449E-2</v>
      </c>
      <c r="L118" s="2">
        <f t="shared" ref="L118" si="143">D118/D119</f>
        <v>7.874015748031496E-3</v>
      </c>
      <c r="M118" s="2">
        <f t="shared" ref="M118" si="144">E118/E119</f>
        <v>8.1466395112016286E-3</v>
      </c>
      <c r="N118" s="2">
        <f t="shared" ref="N118" si="145">F118/F119</f>
        <v>5.5555555555555552E-2</v>
      </c>
      <c r="O118" s="2"/>
    </row>
    <row r="119" spans="1:23" x14ac:dyDescent="0.25">
      <c r="A119" t="s">
        <v>2</v>
      </c>
      <c r="C119">
        <v>998</v>
      </c>
      <c r="D119">
        <v>381</v>
      </c>
      <c r="E119">
        <v>491</v>
      </c>
      <c r="F119">
        <v>126</v>
      </c>
    </row>
    <row r="124" spans="1:23" x14ac:dyDescent="0.25">
      <c r="A124" t="s">
        <v>156</v>
      </c>
    </row>
    <row r="125" spans="1:23" x14ac:dyDescent="0.25">
      <c r="A125" t="s">
        <v>0</v>
      </c>
    </row>
    <row r="126" spans="1:23" x14ac:dyDescent="0.25">
      <c r="C126" t="s">
        <v>2</v>
      </c>
      <c r="D126" t="s">
        <v>37</v>
      </c>
    </row>
    <row r="127" spans="1:23" s="1" customFormat="1" ht="40" x14ac:dyDescent="0.25">
      <c r="C127" s="1" t="s">
        <v>43</v>
      </c>
      <c r="D127" s="1" t="s">
        <v>38</v>
      </c>
      <c r="E127" s="1" t="s">
        <v>39</v>
      </c>
      <c r="F127" s="1" t="s">
        <v>40</v>
      </c>
      <c r="G127" s="1" t="s">
        <v>41</v>
      </c>
      <c r="K127" s="1" t="str">
        <f>C127</f>
        <v>North Carolina</v>
      </c>
      <c r="L127" s="1" t="str">
        <f>D127</f>
        <v>Donald Trump</v>
      </c>
      <c r="M127" s="1" t="str">
        <f>E127</f>
        <v>Kamala Harris</v>
      </c>
      <c r="N127" s="1" t="str">
        <f>F127</f>
        <v>Third Parties</v>
      </c>
      <c r="O127" s="1" t="str">
        <f>G127</f>
        <v>Did not vote for President</v>
      </c>
      <c r="S127" s="1" t="str">
        <f>K127</f>
        <v>North Carolina</v>
      </c>
      <c r="T127" s="1" t="str">
        <f>L127</f>
        <v>Donald Trump</v>
      </c>
      <c r="U127" s="1" t="str">
        <f>M127</f>
        <v>Kamala Harris</v>
      </c>
      <c r="V127" s="1" t="str">
        <f>N127</f>
        <v>Third Parties</v>
      </c>
      <c r="W127" s="1" t="str">
        <f>O127</f>
        <v>Did not vote for President</v>
      </c>
    </row>
    <row r="128" spans="1:23" x14ac:dyDescent="0.25">
      <c r="A128" t="s">
        <v>148</v>
      </c>
      <c r="B128" t="s">
        <v>104</v>
      </c>
      <c r="C128">
        <v>59</v>
      </c>
      <c r="D128">
        <v>33</v>
      </c>
      <c r="E128">
        <v>18</v>
      </c>
      <c r="F128">
        <v>0</v>
      </c>
      <c r="G128">
        <v>8</v>
      </c>
      <c r="J128" t="str">
        <f t="shared" ref="J128:J133" si="146">B128</f>
        <v>Very affordable</v>
      </c>
      <c r="K128" s="2">
        <f>C128/C134</f>
        <v>5.8999999999999997E-2</v>
      </c>
      <c r="L128" s="2">
        <f t="shared" ref="L128" si="147">D128/D134</f>
        <v>8.7533156498673742E-2</v>
      </c>
      <c r="M128" s="2">
        <f t="shared" ref="M128" si="148">E128/E134</f>
        <v>0.05</v>
      </c>
      <c r="N128" s="2">
        <f t="shared" ref="N128" si="149">F128/F134</f>
        <v>0</v>
      </c>
      <c r="O128" s="2">
        <f t="shared" ref="O128" si="150">G128/G134</f>
        <v>3.1128404669260701E-2</v>
      </c>
      <c r="R128" t="s">
        <v>167</v>
      </c>
      <c r="S128" s="3">
        <f>K128+K129</f>
        <v>0.20899999999999999</v>
      </c>
      <c r="T128" s="3">
        <f>L128+L129</f>
        <v>0.32891246684350134</v>
      </c>
      <c r="U128" s="3">
        <f>M128+M129</f>
        <v>0.13333333333333333</v>
      </c>
      <c r="V128" s="3">
        <f>N128+N129</f>
        <v>0.33333333333333331</v>
      </c>
      <c r="W128" s="3">
        <f>O128+O129</f>
        <v>0.13618677042801558</v>
      </c>
    </row>
    <row r="129" spans="1:23" x14ac:dyDescent="0.25">
      <c r="B129" t="s">
        <v>105</v>
      </c>
      <c r="C129">
        <v>150</v>
      </c>
      <c r="D129">
        <v>91</v>
      </c>
      <c r="E129">
        <v>30</v>
      </c>
      <c r="F129">
        <v>2</v>
      </c>
      <c r="G129">
        <v>27</v>
      </c>
      <c r="J129" t="str">
        <f t="shared" si="146"/>
        <v>Somewhat affordable</v>
      </c>
      <c r="K129" s="2">
        <f>C129/C134</f>
        <v>0.15</v>
      </c>
      <c r="L129" s="2">
        <f t="shared" ref="L129" si="151">D129/D134</f>
        <v>0.2413793103448276</v>
      </c>
      <c r="M129" s="2">
        <f t="shared" ref="M129" si="152">E129/E134</f>
        <v>8.3333333333333329E-2</v>
      </c>
      <c r="N129" s="2">
        <f t="shared" ref="N129" si="153">F129/F134</f>
        <v>0.33333333333333331</v>
      </c>
      <c r="O129" s="2">
        <f t="shared" ref="O129" si="154">G129/G134</f>
        <v>0.10505836575875487</v>
      </c>
      <c r="R129" t="s">
        <v>106</v>
      </c>
      <c r="S129" s="3">
        <f>K130</f>
        <v>0.14799999999999999</v>
      </c>
      <c r="T129" s="3">
        <f>L130</f>
        <v>0.13527851458885942</v>
      </c>
      <c r="U129" s="3">
        <f>M130</f>
        <v>0.11666666666666667</v>
      </c>
      <c r="V129" s="3">
        <f>N130</f>
        <v>0</v>
      </c>
      <c r="W129" s="3">
        <f>O130</f>
        <v>0.2140077821011673</v>
      </c>
    </row>
    <row r="130" spans="1:23" x14ac:dyDescent="0.25">
      <c r="B130" t="s">
        <v>106</v>
      </c>
      <c r="C130">
        <v>148</v>
      </c>
      <c r="D130">
        <v>51</v>
      </c>
      <c r="E130">
        <v>42</v>
      </c>
      <c r="F130">
        <v>0</v>
      </c>
      <c r="G130">
        <v>55</v>
      </c>
      <c r="J130" t="str">
        <f t="shared" si="146"/>
        <v>Neither affordable nor unaffordable</v>
      </c>
      <c r="K130" s="2">
        <f>C130/C134</f>
        <v>0.14799999999999999</v>
      </c>
      <c r="L130" s="2">
        <f t="shared" ref="L130" si="155">D130/D134</f>
        <v>0.13527851458885942</v>
      </c>
      <c r="M130" s="2">
        <f t="shared" ref="M130" si="156">E130/E134</f>
        <v>0.11666666666666667</v>
      </c>
      <c r="N130" s="2">
        <f t="shared" ref="N130" si="157">F130/F134</f>
        <v>0</v>
      </c>
      <c r="O130" s="2">
        <f t="shared" ref="O130" si="158">G130/G134</f>
        <v>0.2140077821011673</v>
      </c>
      <c r="R130" t="s">
        <v>168</v>
      </c>
      <c r="S130" s="3">
        <f>K131+K132</f>
        <v>0.629</v>
      </c>
      <c r="T130" s="3">
        <f>L131+L132</f>
        <v>0.5305039787798409</v>
      </c>
      <c r="U130" s="3">
        <f>M131+M132</f>
        <v>0.73888888888888893</v>
      </c>
      <c r="V130" s="3">
        <f>N131+N132</f>
        <v>0.66666666666666663</v>
      </c>
      <c r="W130" s="3">
        <f>O131+O132</f>
        <v>0.61867704280155644</v>
      </c>
    </row>
    <row r="131" spans="1:23" x14ac:dyDescent="0.25">
      <c r="B131" t="s">
        <v>107</v>
      </c>
      <c r="C131">
        <v>259</v>
      </c>
      <c r="D131">
        <v>100</v>
      </c>
      <c r="E131">
        <v>96</v>
      </c>
      <c r="F131">
        <v>0</v>
      </c>
      <c r="G131">
        <v>63</v>
      </c>
      <c r="J131" t="str">
        <f t="shared" si="146"/>
        <v>Somewhat unaffordable</v>
      </c>
      <c r="K131" s="2">
        <f>C131/C134</f>
        <v>0.25900000000000001</v>
      </c>
      <c r="L131" s="2">
        <f t="shared" ref="L131" si="159">D131/D134</f>
        <v>0.26525198938992045</v>
      </c>
      <c r="M131" s="2">
        <f t="shared" ref="M131" si="160">E131/E134</f>
        <v>0.26666666666666666</v>
      </c>
      <c r="N131" s="2">
        <f t="shared" ref="N131" si="161">F131/F134</f>
        <v>0</v>
      </c>
      <c r="O131" s="2">
        <f t="shared" ref="O131" si="162">G131/G134</f>
        <v>0.24513618677042801</v>
      </c>
      <c r="R131" t="s">
        <v>42</v>
      </c>
      <c r="S131" s="3">
        <f>K133</f>
        <v>1.4E-2</v>
      </c>
      <c r="T131" s="3">
        <f>L133</f>
        <v>5.3050397877984082E-3</v>
      </c>
      <c r="U131" s="3">
        <f>M133</f>
        <v>1.1111111111111112E-2</v>
      </c>
      <c r="V131" s="3">
        <f>N133</f>
        <v>0</v>
      </c>
      <c r="W131" s="3">
        <f>O133</f>
        <v>3.1128404669260701E-2</v>
      </c>
    </row>
    <row r="132" spans="1:23" x14ac:dyDescent="0.25">
      <c r="B132" t="s">
        <v>108</v>
      </c>
      <c r="C132">
        <v>370</v>
      </c>
      <c r="D132">
        <v>100</v>
      </c>
      <c r="E132">
        <v>170</v>
      </c>
      <c r="F132">
        <v>4</v>
      </c>
      <c r="G132">
        <v>96</v>
      </c>
      <c r="J132" t="str">
        <f t="shared" si="146"/>
        <v>Very unaffordable</v>
      </c>
      <c r="K132" s="2">
        <f>C132/C134</f>
        <v>0.37</v>
      </c>
      <c r="L132" s="2">
        <f t="shared" ref="L132" si="163">D132/D134</f>
        <v>0.26525198938992045</v>
      </c>
      <c r="M132" s="2">
        <f t="shared" ref="M132" si="164">E132/E134</f>
        <v>0.47222222222222221</v>
      </c>
      <c r="N132" s="2">
        <f t="shared" ref="N132" si="165">F132/F134</f>
        <v>0.66666666666666663</v>
      </c>
      <c r="O132" s="2">
        <f t="shared" ref="O132" si="166">G132/G134</f>
        <v>0.37354085603112841</v>
      </c>
    </row>
    <row r="133" spans="1:23" x14ac:dyDescent="0.25">
      <c r="B133" t="s">
        <v>7</v>
      </c>
      <c r="C133">
        <v>14</v>
      </c>
      <c r="D133">
        <v>2</v>
      </c>
      <c r="E133">
        <v>4</v>
      </c>
      <c r="F133">
        <v>0</v>
      </c>
      <c r="G133">
        <v>8</v>
      </c>
      <c r="J133" t="str">
        <f t="shared" si="146"/>
        <v>Don’t know</v>
      </c>
      <c r="K133" s="2">
        <f>C133/C134</f>
        <v>1.4E-2</v>
      </c>
      <c r="L133" s="2">
        <f t="shared" ref="L133" si="167">D133/D134</f>
        <v>5.3050397877984082E-3</v>
      </c>
      <c r="M133" s="2">
        <f t="shared" ref="M133" si="168">E133/E134</f>
        <v>1.1111111111111112E-2</v>
      </c>
      <c r="N133" s="2">
        <f t="shared" ref="N133" si="169">F133/F134</f>
        <v>0</v>
      </c>
      <c r="O133" s="2">
        <f t="shared" ref="O133" si="170">G133/G134</f>
        <v>3.1128404669260701E-2</v>
      </c>
    </row>
    <row r="134" spans="1:23" x14ac:dyDescent="0.25">
      <c r="A134" t="s">
        <v>2</v>
      </c>
      <c r="C134">
        <v>1000</v>
      </c>
      <c r="D134">
        <v>377</v>
      </c>
      <c r="E134">
        <v>360</v>
      </c>
      <c r="F134">
        <v>6</v>
      </c>
      <c r="G134">
        <v>257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226585-c0ae-4f97-8b2a-625fcc3030a2}" enabled="0" method="" siteId="{73226585-c0ae-4f97-8b2a-625fcc3030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Descriptives</vt:lpstr>
      <vt:lpstr>Prices vs. 1 year ago</vt:lpstr>
      <vt:lpstr>Difficulty in monthly expenses</vt:lpstr>
      <vt:lpstr>Cut back on regular purchases</vt:lpstr>
      <vt:lpstr>Future prices</vt:lpstr>
      <vt:lpstr>Summary of Affordability</vt:lpstr>
      <vt:lpstr>Housing affordability</vt:lpstr>
      <vt:lpstr>Auto affordability</vt:lpstr>
      <vt:lpstr>Healthcare &amp; Insurance</vt:lpstr>
      <vt:lpstr>Energy affordability</vt:lpstr>
      <vt:lpstr>Groceries affordability</vt:lpstr>
      <vt:lpstr>Childcare affordability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Bitzer</dc:creator>
  <cp:lastModifiedBy>Michael Bitzer</cp:lastModifiedBy>
  <dcterms:created xsi:type="dcterms:W3CDTF">2026-01-31T15:54:42Z</dcterms:created>
  <dcterms:modified xsi:type="dcterms:W3CDTF">2026-02-02T17:39:32Z</dcterms:modified>
</cp:coreProperties>
</file>