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mbitzer/Documents/June 2025 Catawba-YouGov Survey Documents/"/>
    </mc:Choice>
  </mc:AlternateContent>
  <xr:revisionPtr revIDLastSave="0" documentId="13_ncr:1_{1342D4F2-99F5-134F-B26C-63C3984A6997}" xr6:coauthVersionLast="47" xr6:coauthVersionMax="47" xr10:uidLastSave="{00000000-0000-0000-0000-000000000000}"/>
  <bookViews>
    <workbookView xWindow="0" yWindow="760" windowWidth="30240" windowHeight="18180" activeTab="1" xr2:uid="{CEFB0320-9E42-A148-9E51-44F07C0764A2}"/>
  </bookViews>
  <sheets>
    <sheet name="Survey Population Frequencies" sheetId="30" r:id="rId1"/>
    <sheet name="Overall" sheetId="29" r:id="rId2"/>
    <sheet name="Overall Economy" sheetId="1" r:id="rId3"/>
    <sheet name="Tariffs" sheetId="13" r:id="rId4"/>
    <sheet name="Inflation &amp; Cost of Living" sheetId="16" r:id="rId5"/>
    <sheet name="Russia-Ukraine" sheetId="14" r:id="rId6"/>
    <sheet name="Israel-Hamas" sheetId="15" r:id="rId7"/>
    <sheet name="Israel-Iran" sheetId="27" r:id="rId8"/>
    <sheet name="Deescalation in Middle East" sheetId="28" r:id="rId9"/>
    <sheet name="Immigration" sheetId="17" r:id="rId10"/>
    <sheet name="Immigrants as Alien Enemies" sheetId="18" r:id="rId11"/>
    <sheet name="Deportations" sheetId="19" r:id="rId12"/>
    <sheet name="Defying Court Orders" sheetId="20" r:id="rId13"/>
    <sheet name="Executive Orders" sheetId="21" r:id="rId14"/>
    <sheet name="Cuts to Personnel &amp; Spending" sheetId="22" r:id="rId15"/>
    <sheet name="Managing Bureaucracy" sheetId="23" r:id="rId16"/>
    <sheet name="DEI" sheetId="24" r:id="rId17"/>
    <sheet name="Ending Higher Ed Grants" sheetId="25" r:id="rId18"/>
    <sheet name="Bringing the Nation Together" sheetId="26" r:id="rId19"/>
  </sheets>
  <definedNames>
    <definedName name="_xlnm.Print_Area" localSheetId="1">Overall!$B$1:$I$54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3" i="13" l="1"/>
  <c r="A93" i="16"/>
  <c r="A93" i="14"/>
  <c r="A93" i="15"/>
  <c r="A93" i="27"/>
  <c r="A93" i="28"/>
  <c r="A93" i="17"/>
  <c r="A93" i="18"/>
  <c r="A93" i="19"/>
  <c r="A93" i="20"/>
  <c r="A93" i="21"/>
  <c r="A93" i="22"/>
  <c r="A93" i="23"/>
  <c r="A93" i="24"/>
  <c r="A93" i="25"/>
  <c r="A93" i="26"/>
  <c r="A93" i="1"/>
  <c r="A78" i="13"/>
  <c r="A78" i="16"/>
  <c r="A78" i="14"/>
  <c r="A78" i="15"/>
  <c r="A78" i="27"/>
  <c r="A78" i="28"/>
  <c r="A78" i="17"/>
  <c r="A78" i="18"/>
  <c r="A78" i="19"/>
  <c r="A78" i="20"/>
  <c r="A78" i="21"/>
  <c r="A78" i="22"/>
  <c r="A78" i="23"/>
  <c r="A78" i="24"/>
  <c r="A78" i="25"/>
  <c r="A78" i="26"/>
  <c r="A78" i="1"/>
  <c r="A63" i="13"/>
  <c r="A63" i="16"/>
  <c r="A63" i="14"/>
  <c r="A63" i="15"/>
  <c r="A63" i="27"/>
  <c r="A63" i="28"/>
  <c r="A63" i="17"/>
  <c r="A63" i="18"/>
  <c r="A63" i="19"/>
  <c r="A63" i="20"/>
  <c r="A63" i="21"/>
  <c r="A63" i="22"/>
  <c r="A63" i="23"/>
  <c r="A63" i="24"/>
  <c r="A63" i="25"/>
  <c r="A63" i="26"/>
  <c r="A63" i="1"/>
  <c r="A48" i="13"/>
  <c r="A48" i="16"/>
  <c r="A48" i="14"/>
  <c r="A48" i="15"/>
  <c r="A48" i="27"/>
  <c r="A48" i="28"/>
  <c r="A48" i="17"/>
  <c r="A48" i="18"/>
  <c r="A48" i="19"/>
  <c r="A48" i="20"/>
  <c r="A48" i="21"/>
  <c r="A48" i="22"/>
  <c r="A48" i="23"/>
  <c r="A48" i="24"/>
  <c r="A48" i="25"/>
  <c r="A48" i="26"/>
  <c r="A48" i="1"/>
  <c r="A33" i="13"/>
  <c r="A33" i="16"/>
  <c r="A33" i="14"/>
  <c r="A33" i="15"/>
  <c r="A33" i="27"/>
  <c r="A33" i="28"/>
  <c r="A33" i="17"/>
  <c r="A33" i="18"/>
  <c r="A33" i="19"/>
  <c r="A33" i="20"/>
  <c r="A33" i="21"/>
  <c r="A33" i="22"/>
  <c r="A33" i="23"/>
  <c r="A33" i="24"/>
  <c r="A33" i="25"/>
  <c r="A33" i="26"/>
  <c r="A33" i="1"/>
  <c r="A18" i="13"/>
  <c r="A18" i="16"/>
  <c r="A18" i="14"/>
  <c r="A18" i="15"/>
  <c r="A18" i="27"/>
  <c r="A18" i="28"/>
  <c r="A18" i="17"/>
  <c r="A18" i="18"/>
  <c r="A18" i="19"/>
  <c r="A18" i="20"/>
  <c r="A18" i="21"/>
  <c r="A18" i="22"/>
  <c r="A18" i="23"/>
  <c r="A18" i="24"/>
  <c r="A18" i="25"/>
  <c r="A18" i="26"/>
  <c r="A18" i="1"/>
  <c r="A4" i="13"/>
  <c r="A4" i="16"/>
  <c r="A4" i="14"/>
  <c r="A4" i="15"/>
  <c r="A4" i="27"/>
  <c r="A4" i="28"/>
  <c r="A4" i="17"/>
  <c r="A4" i="18"/>
  <c r="A4" i="19"/>
  <c r="A4" i="20"/>
  <c r="A4" i="21"/>
  <c r="A4" i="22"/>
  <c r="A4" i="23"/>
  <c r="A4" i="24"/>
  <c r="A4" i="25"/>
  <c r="A4" i="26"/>
  <c r="A4" i="1"/>
  <c r="O101" i="28" l="1"/>
  <c r="N101" i="28"/>
  <c r="M101" i="28"/>
  <c r="L101" i="28"/>
  <c r="D99" i="28" s="1"/>
  <c r="K101" i="28"/>
  <c r="C99" i="28" s="1"/>
  <c r="O100" i="28"/>
  <c r="G99" i="28" s="1"/>
  <c r="N100" i="28"/>
  <c r="F99" i="28" s="1"/>
  <c r="M100" i="28"/>
  <c r="L100" i="28"/>
  <c r="K100" i="28"/>
  <c r="O99" i="28"/>
  <c r="G98" i="28" s="1"/>
  <c r="N99" i="28"/>
  <c r="F98" i="28" s="1"/>
  <c r="M99" i="28"/>
  <c r="E98" i="28" s="1"/>
  <c r="L99" i="28"/>
  <c r="D98" i="28" s="1"/>
  <c r="K99" i="28"/>
  <c r="C98" i="28" s="1"/>
  <c r="O98" i="28"/>
  <c r="N98" i="28"/>
  <c r="M98" i="28"/>
  <c r="L98" i="28"/>
  <c r="K98" i="28"/>
  <c r="O97" i="28"/>
  <c r="N97" i="28"/>
  <c r="M97" i="28"/>
  <c r="L97" i="28"/>
  <c r="K97" i="28"/>
  <c r="N86" i="28"/>
  <c r="M86" i="28"/>
  <c r="L86" i="28"/>
  <c r="K86" i="28"/>
  <c r="N85" i="28"/>
  <c r="M85" i="28"/>
  <c r="L85" i="28"/>
  <c r="K85" i="28"/>
  <c r="N84" i="28"/>
  <c r="F83" i="28" s="1"/>
  <c r="M84" i="28"/>
  <c r="E83" i="28" s="1"/>
  <c r="L84" i="28"/>
  <c r="D83" i="28" s="1"/>
  <c r="K84" i="28"/>
  <c r="C83" i="28" s="1"/>
  <c r="N83" i="28"/>
  <c r="M83" i="28"/>
  <c r="L83" i="28"/>
  <c r="K83" i="28"/>
  <c r="N82" i="28"/>
  <c r="M82" i="28"/>
  <c r="L82" i="28"/>
  <c r="K82" i="28"/>
  <c r="O71" i="28"/>
  <c r="N71" i="28"/>
  <c r="M71" i="28"/>
  <c r="L71" i="28"/>
  <c r="K71" i="28"/>
  <c r="O70" i="28"/>
  <c r="N70" i="28"/>
  <c r="M70" i="28"/>
  <c r="L70" i="28"/>
  <c r="K70" i="28"/>
  <c r="C69" i="28" s="1"/>
  <c r="O69" i="28"/>
  <c r="G68" i="28" s="1"/>
  <c r="N69" i="28"/>
  <c r="F68" i="28" s="1"/>
  <c r="M69" i="28"/>
  <c r="E68" i="28" s="1"/>
  <c r="L69" i="28"/>
  <c r="D68" i="28" s="1"/>
  <c r="K69" i="28"/>
  <c r="C68" i="28" s="1"/>
  <c r="O68" i="28"/>
  <c r="N68" i="28"/>
  <c r="M68" i="28"/>
  <c r="L68" i="28"/>
  <c r="K68" i="28"/>
  <c r="O67" i="28"/>
  <c r="N67" i="28"/>
  <c r="M67" i="28"/>
  <c r="L67" i="28"/>
  <c r="K67" i="28"/>
  <c r="N56" i="28"/>
  <c r="M56" i="28"/>
  <c r="L56" i="28"/>
  <c r="K56" i="28"/>
  <c r="N55" i="28"/>
  <c r="M55" i="28"/>
  <c r="L55" i="28"/>
  <c r="K55" i="28"/>
  <c r="N54" i="28"/>
  <c r="F53" i="28" s="1"/>
  <c r="M54" i="28"/>
  <c r="E53" i="28" s="1"/>
  <c r="L54" i="28"/>
  <c r="D53" i="28" s="1"/>
  <c r="K54" i="28"/>
  <c r="C53" i="28" s="1"/>
  <c r="N53" i="28"/>
  <c r="M53" i="28"/>
  <c r="L53" i="28"/>
  <c r="K53" i="28"/>
  <c r="N52" i="28"/>
  <c r="M52" i="28"/>
  <c r="L52" i="28"/>
  <c r="K52" i="28"/>
  <c r="N41" i="28"/>
  <c r="M41" i="28"/>
  <c r="L41" i="28"/>
  <c r="K41" i="28"/>
  <c r="N40" i="28"/>
  <c r="M40" i="28"/>
  <c r="L40" i="28"/>
  <c r="K40" i="28"/>
  <c r="N39" i="28"/>
  <c r="F38" i="28" s="1"/>
  <c r="M39" i="28"/>
  <c r="E38" i="28" s="1"/>
  <c r="L39" i="28"/>
  <c r="D38" i="28" s="1"/>
  <c r="K39" i="28"/>
  <c r="C38" i="28" s="1"/>
  <c r="N38" i="28"/>
  <c r="M38" i="28"/>
  <c r="L38" i="28"/>
  <c r="K38" i="28"/>
  <c r="N37" i="28"/>
  <c r="M37" i="28"/>
  <c r="L37" i="28"/>
  <c r="K37" i="28"/>
  <c r="O26" i="28"/>
  <c r="N26" i="28"/>
  <c r="M26" i="28"/>
  <c r="L26" i="28"/>
  <c r="K26" i="28"/>
  <c r="O25" i="28"/>
  <c r="N25" i="28"/>
  <c r="M25" i="28"/>
  <c r="E24" i="28" s="1"/>
  <c r="L25" i="28"/>
  <c r="K25" i="28"/>
  <c r="O24" i="28"/>
  <c r="N24" i="28"/>
  <c r="F23" i="28" s="1"/>
  <c r="M24" i="28"/>
  <c r="E23" i="28" s="1"/>
  <c r="L24" i="28"/>
  <c r="D23" i="28" s="1"/>
  <c r="K24" i="28"/>
  <c r="C23" i="28" s="1"/>
  <c r="G23" i="28"/>
  <c r="O23" i="28"/>
  <c r="N23" i="28"/>
  <c r="M23" i="28"/>
  <c r="L23" i="28"/>
  <c r="K23" i="28"/>
  <c r="O22" i="28"/>
  <c r="N22" i="28"/>
  <c r="M22" i="28"/>
  <c r="L22" i="28"/>
  <c r="K22" i="28"/>
  <c r="O12" i="28"/>
  <c r="N12" i="28"/>
  <c r="M12" i="28"/>
  <c r="L12" i="28"/>
  <c r="K12" i="28"/>
  <c r="O11" i="28"/>
  <c r="N11" i="28"/>
  <c r="M11" i="28"/>
  <c r="L11" i="28"/>
  <c r="K11" i="28"/>
  <c r="O10" i="28"/>
  <c r="G9" i="28" s="1"/>
  <c r="N10" i="28"/>
  <c r="F9" i="28" s="1"/>
  <c r="M10" i="28"/>
  <c r="E9" i="28" s="1"/>
  <c r="L10" i="28"/>
  <c r="D9" i="28" s="1"/>
  <c r="K10" i="28"/>
  <c r="C9" i="28" s="1"/>
  <c r="O9" i="28"/>
  <c r="N9" i="28"/>
  <c r="M9" i="28"/>
  <c r="L9" i="28"/>
  <c r="K9" i="28"/>
  <c r="O8" i="28"/>
  <c r="G8" i="28" s="1"/>
  <c r="N8" i="28"/>
  <c r="M8" i="28"/>
  <c r="L8" i="28"/>
  <c r="K8" i="28"/>
  <c r="O101" i="27"/>
  <c r="N101" i="27"/>
  <c r="M101" i="27"/>
  <c r="L101" i="27"/>
  <c r="K101" i="27"/>
  <c r="O100" i="27"/>
  <c r="N100" i="27"/>
  <c r="M100" i="27"/>
  <c r="L100" i="27"/>
  <c r="K100" i="27"/>
  <c r="O99" i="27"/>
  <c r="G98" i="27" s="1"/>
  <c r="N99" i="27"/>
  <c r="F98" i="27" s="1"/>
  <c r="M99" i="27"/>
  <c r="E98" i="27" s="1"/>
  <c r="L99" i="27"/>
  <c r="D98" i="27" s="1"/>
  <c r="K99" i="27"/>
  <c r="C98" i="27" s="1"/>
  <c r="O98" i="27"/>
  <c r="N98" i="27"/>
  <c r="M98" i="27"/>
  <c r="L98" i="27"/>
  <c r="K98" i="27"/>
  <c r="O97" i="27"/>
  <c r="N97" i="27"/>
  <c r="M97" i="27"/>
  <c r="L97" i="27"/>
  <c r="K97" i="27"/>
  <c r="N86" i="27"/>
  <c r="M86" i="27"/>
  <c r="L86" i="27"/>
  <c r="K86" i="27"/>
  <c r="C84" i="27" s="1"/>
  <c r="N85" i="27"/>
  <c r="M85" i="27"/>
  <c r="L85" i="27"/>
  <c r="K85" i="27"/>
  <c r="N84" i="27"/>
  <c r="F83" i="27" s="1"/>
  <c r="M84" i="27"/>
  <c r="E83" i="27" s="1"/>
  <c r="L84" i="27"/>
  <c r="D83" i="27" s="1"/>
  <c r="K84" i="27"/>
  <c r="C83" i="27" s="1"/>
  <c r="N83" i="27"/>
  <c r="M83" i="27"/>
  <c r="L83" i="27"/>
  <c r="K83" i="27"/>
  <c r="N82" i="27"/>
  <c r="M82" i="27"/>
  <c r="L82" i="27"/>
  <c r="K82" i="27"/>
  <c r="O71" i="27"/>
  <c r="N71" i="27"/>
  <c r="M71" i="27"/>
  <c r="L71" i="27"/>
  <c r="K71" i="27"/>
  <c r="O70" i="27"/>
  <c r="N70" i="27"/>
  <c r="M70" i="27"/>
  <c r="L70" i="27"/>
  <c r="K70" i="27"/>
  <c r="O69" i="27"/>
  <c r="G68" i="27" s="1"/>
  <c r="N69" i="27"/>
  <c r="F68" i="27" s="1"/>
  <c r="M69" i="27"/>
  <c r="E68" i="27" s="1"/>
  <c r="L69" i="27"/>
  <c r="D68" i="27" s="1"/>
  <c r="K69" i="27"/>
  <c r="C68" i="27" s="1"/>
  <c r="O68" i="27"/>
  <c r="N68" i="27"/>
  <c r="M68" i="27"/>
  <c r="L68" i="27"/>
  <c r="K68" i="27"/>
  <c r="O67" i="27"/>
  <c r="N67" i="27"/>
  <c r="M67" i="27"/>
  <c r="L67" i="27"/>
  <c r="D67" i="27" s="1"/>
  <c r="K67" i="27"/>
  <c r="N56" i="27"/>
  <c r="M56" i="27"/>
  <c r="L56" i="27"/>
  <c r="K56" i="27"/>
  <c r="N55" i="27"/>
  <c r="M55" i="27"/>
  <c r="L55" i="27"/>
  <c r="K55" i="27"/>
  <c r="N54" i="27"/>
  <c r="F53" i="27" s="1"/>
  <c r="M54" i="27"/>
  <c r="E53" i="27" s="1"/>
  <c r="L54" i="27"/>
  <c r="D53" i="27" s="1"/>
  <c r="K54" i="27"/>
  <c r="C53" i="27" s="1"/>
  <c r="N53" i="27"/>
  <c r="M53" i="27"/>
  <c r="L53" i="27"/>
  <c r="K53" i="27"/>
  <c r="N52" i="27"/>
  <c r="M52" i="27"/>
  <c r="L52" i="27"/>
  <c r="K52" i="27"/>
  <c r="N41" i="27"/>
  <c r="M41" i="27"/>
  <c r="L41" i="27"/>
  <c r="K41" i="27"/>
  <c r="N40" i="27"/>
  <c r="M40" i="27"/>
  <c r="L40" i="27"/>
  <c r="K40" i="27"/>
  <c r="N39" i="27"/>
  <c r="F38" i="27" s="1"/>
  <c r="M39" i="27"/>
  <c r="E38" i="27" s="1"/>
  <c r="L39" i="27"/>
  <c r="D38" i="27" s="1"/>
  <c r="K39" i="27"/>
  <c r="C38" i="27" s="1"/>
  <c r="N38" i="27"/>
  <c r="M38" i="27"/>
  <c r="L38" i="27"/>
  <c r="K38" i="27"/>
  <c r="N37" i="27"/>
  <c r="M37" i="27"/>
  <c r="L37" i="27"/>
  <c r="K37" i="27"/>
  <c r="O26" i="27"/>
  <c r="N26" i="27"/>
  <c r="M26" i="27"/>
  <c r="L26" i="27"/>
  <c r="K26" i="27"/>
  <c r="O25" i="27"/>
  <c r="N25" i="27"/>
  <c r="M25" i="27"/>
  <c r="E24" i="27" s="1"/>
  <c r="L25" i="27"/>
  <c r="K25" i="27"/>
  <c r="O24" i="27"/>
  <c r="G23" i="27" s="1"/>
  <c r="N24" i="27"/>
  <c r="F23" i="27" s="1"/>
  <c r="M24" i="27"/>
  <c r="E23" i="27" s="1"/>
  <c r="L24" i="27"/>
  <c r="D23" i="27" s="1"/>
  <c r="K24" i="27"/>
  <c r="C23" i="27" s="1"/>
  <c r="O23" i="27"/>
  <c r="N23" i="27"/>
  <c r="M23" i="27"/>
  <c r="L23" i="27"/>
  <c r="K23" i="27"/>
  <c r="O22" i="27"/>
  <c r="N22" i="27"/>
  <c r="M22" i="27"/>
  <c r="L22" i="27"/>
  <c r="K22" i="27"/>
  <c r="O12" i="27"/>
  <c r="N12" i="27"/>
  <c r="M12" i="27"/>
  <c r="L12" i="27"/>
  <c r="K12" i="27"/>
  <c r="O11" i="27"/>
  <c r="N11" i="27"/>
  <c r="M11" i="27"/>
  <c r="L11" i="27"/>
  <c r="K11" i="27"/>
  <c r="O10" i="27"/>
  <c r="G9" i="27" s="1"/>
  <c r="N10" i="27"/>
  <c r="F9" i="27" s="1"/>
  <c r="M10" i="27"/>
  <c r="E9" i="27" s="1"/>
  <c r="L10" i="27"/>
  <c r="D9" i="27" s="1"/>
  <c r="K10" i="27"/>
  <c r="C9" i="27" s="1"/>
  <c r="O9" i="27"/>
  <c r="N9" i="27"/>
  <c r="M9" i="27"/>
  <c r="L9" i="27"/>
  <c r="K9" i="27"/>
  <c r="C8" i="27" s="1"/>
  <c r="O8" i="27"/>
  <c r="N8" i="27"/>
  <c r="F8" i="27" s="1"/>
  <c r="M8" i="27"/>
  <c r="L8" i="27"/>
  <c r="K8" i="27"/>
  <c r="O101" i="26"/>
  <c r="N101" i="26"/>
  <c r="M101" i="26"/>
  <c r="L101" i="26"/>
  <c r="D99" i="26" s="1"/>
  <c r="K101" i="26"/>
  <c r="O100" i="26"/>
  <c r="G99" i="26" s="1"/>
  <c r="N100" i="26"/>
  <c r="M100" i="26"/>
  <c r="L100" i="26"/>
  <c r="K100" i="26"/>
  <c r="O99" i="26"/>
  <c r="G98" i="26" s="1"/>
  <c r="N99" i="26"/>
  <c r="F98" i="26" s="1"/>
  <c r="M99" i="26"/>
  <c r="E98" i="26" s="1"/>
  <c r="L99" i="26"/>
  <c r="D98" i="26" s="1"/>
  <c r="K99" i="26"/>
  <c r="C98" i="26" s="1"/>
  <c r="O98" i="26"/>
  <c r="N98" i="26"/>
  <c r="M98" i="26"/>
  <c r="L98" i="26"/>
  <c r="K98" i="26"/>
  <c r="O97" i="26"/>
  <c r="G97" i="26" s="1"/>
  <c r="N97" i="26"/>
  <c r="M97" i="26"/>
  <c r="L97" i="26"/>
  <c r="K97" i="26"/>
  <c r="N86" i="26"/>
  <c r="M86" i="26"/>
  <c r="L86" i="26"/>
  <c r="K86" i="26"/>
  <c r="N85" i="26"/>
  <c r="M85" i="26"/>
  <c r="L85" i="26"/>
  <c r="K85" i="26"/>
  <c r="N84" i="26"/>
  <c r="F83" i="26" s="1"/>
  <c r="M84" i="26"/>
  <c r="E83" i="26" s="1"/>
  <c r="L84" i="26"/>
  <c r="D83" i="26" s="1"/>
  <c r="K84" i="26"/>
  <c r="C83" i="26" s="1"/>
  <c r="N83" i="26"/>
  <c r="M83" i="26"/>
  <c r="L83" i="26"/>
  <c r="K83" i="26"/>
  <c r="N82" i="26"/>
  <c r="M82" i="26"/>
  <c r="L82" i="26"/>
  <c r="K82" i="26"/>
  <c r="O71" i="26"/>
  <c r="N71" i="26"/>
  <c r="M71" i="26"/>
  <c r="L71" i="26"/>
  <c r="K71" i="26"/>
  <c r="O70" i="26"/>
  <c r="N70" i="26"/>
  <c r="M70" i="26"/>
  <c r="E69" i="26" s="1"/>
  <c r="L70" i="26"/>
  <c r="K70" i="26"/>
  <c r="O69" i="26"/>
  <c r="G68" i="26" s="1"/>
  <c r="N69" i="26"/>
  <c r="F68" i="26" s="1"/>
  <c r="M69" i="26"/>
  <c r="E68" i="26" s="1"/>
  <c r="L69" i="26"/>
  <c r="D68" i="26" s="1"/>
  <c r="K69" i="26"/>
  <c r="C68" i="26" s="1"/>
  <c r="O68" i="26"/>
  <c r="N68" i="26"/>
  <c r="M68" i="26"/>
  <c r="L68" i="26"/>
  <c r="K68" i="26"/>
  <c r="O67" i="26"/>
  <c r="N67" i="26"/>
  <c r="F67" i="26" s="1"/>
  <c r="M67" i="26"/>
  <c r="L67" i="26"/>
  <c r="K67" i="26"/>
  <c r="N56" i="26"/>
  <c r="M56" i="26"/>
  <c r="L56" i="26"/>
  <c r="K56" i="26"/>
  <c r="N55" i="26"/>
  <c r="M55" i="26"/>
  <c r="L55" i="26"/>
  <c r="K55" i="26"/>
  <c r="N54" i="26"/>
  <c r="F53" i="26" s="1"/>
  <c r="M54" i="26"/>
  <c r="E53" i="26" s="1"/>
  <c r="L54" i="26"/>
  <c r="D53" i="26" s="1"/>
  <c r="K54" i="26"/>
  <c r="C53" i="26" s="1"/>
  <c r="N53" i="26"/>
  <c r="M53" i="26"/>
  <c r="L53" i="26"/>
  <c r="K53" i="26"/>
  <c r="N52" i="26"/>
  <c r="M52" i="26"/>
  <c r="L52" i="26"/>
  <c r="K52" i="26"/>
  <c r="N41" i="26"/>
  <c r="M41" i="26"/>
  <c r="L41" i="26"/>
  <c r="K41" i="26"/>
  <c r="N40" i="26"/>
  <c r="M40" i="26"/>
  <c r="L40" i="26"/>
  <c r="K40" i="26"/>
  <c r="N39" i="26"/>
  <c r="F38" i="26" s="1"/>
  <c r="M39" i="26"/>
  <c r="E38" i="26" s="1"/>
  <c r="L39" i="26"/>
  <c r="D38" i="26" s="1"/>
  <c r="K39" i="26"/>
  <c r="C38" i="26" s="1"/>
  <c r="N38" i="26"/>
  <c r="M38" i="26"/>
  <c r="L38" i="26"/>
  <c r="K38" i="26"/>
  <c r="N37" i="26"/>
  <c r="M37" i="26"/>
  <c r="L37" i="26"/>
  <c r="K37" i="26"/>
  <c r="O26" i="26"/>
  <c r="N26" i="26"/>
  <c r="M26" i="26"/>
  <c r="L26" i="26"/>
  <c r="K26" i="26"/>
  <c r="O25" i="26"/>
  <c r="N25" i="26"/>
  <c r="M25" i="26"/>
  <c r="L25" i="26"/>
  <c r="K25" i="26"/>
  <c r="O24" i="26"/>
  <c r="G23" i="26" s="1"/>
  <c r="N24" i="26"/>
  <c r="F23" i="26" s="1"/>
  <c r="M24" i="26"/>
  <c r="E23" i="26" s="1"/>
  <c r="L24" i="26"/>
  <c r="D23" i="26" s="1"/>
  <c r="K24" i="26"/>
  <c r="C23" i="26" s="1"/>
  <c r="O23" i="26"/>
  <c r="N23" i="26"/>
  <c r="M23" i="26"/>
  <c r="L23" i="26"/>
  <c r="K23" i="26"/>
  <c r="O22" i="26"/>
  <c r="N22" i="26"/>
  <c r="F22" i="26" s="1"/>
  <c r="M22" i="26"/>
  <c r="L22" i="26"/>
  <c r="K22" i="26"/>
  <c r="O12" i="26"/>
  <c r="N12" i="26"/>
  <c r="M12" i="26"/>
  <c r="L12" i="26"/>
  <c r="K12" i="26"/>
  <c r="O11" i="26"/>
  <c r="G10" i="26" s="1"/>
  <c r="N11" i="26"/>
  <c r="M11" i="26"/>
  <c r="L11" i="26"/>
  <c r="K11" i="26"/>
  <c r="O10" i="26"/>
  <c r="G9" i="26" s="1"/>
  <c r="N10" i="26"/>
  <c r="F9" i="26" s="1"/>
  <c r="M10" i="26"/>
  <c r="E9" i="26" s="1"/>
  <c r="L10" i="26"/>
  <c r="D9" i="26" s="1"/>
  <c r="K10" i="26"/>
  <c r="C9" i="26" s="1"/>
  <c r="O9" i="26"/>
  <c r="N9" i="26"/>
  <c r="M9" i="26"/>
  <c r="L9" i="26"/>
  <c r="K9" i="26"/>
  <c r="F8" i="26"/>
  <c r="O8" i="26"/>
  <c r="N8" i="26"/>
  <c r="M8" i="26"/>
  <c r="L8" i="26"/>
  <c r="K8" i="26"/>
  <c r="O101" i="25"/>
  <c r="N101" i="25"/>
  <c r="M101" i="25"/>
  <c r="L101" i="25"/>
  <c r="K101" i="25"/>
  <c r="O100" i="25"/>
  <c r="N100" i="25"/>
  <c r="M100" i="25"/>
  <c r="L100" i="25"/>
  <c r="K100" i="25"/>
  <c r="O99" i="25"/>
  <c r="G98" i="25" s="1"/>
  <c r="N99" i="25"/>
  <c r="F98" i="25" s="1"/>
  <c r="M99" i="25"/>
  <c r="E98" i="25" s="1"/>
  <c r="L99" i="25"/>
  <c r="D98" i="25" s="1"/>
  <c r="K99" i="25"/>
  <c r="C98" i="25" s="1"/>
  <c r="O98" i="25"/>
  <c r="N98" i="25"/>
  <c r="M98" i="25"/>
  <c r="L98" i="25"/>
  <c r="K98" i="25"/>
  <c r="O97" i="25"/>
  <c r="N97" i="25"/>
  <c r="M97" i="25"/>
  <c r="L97" i="25"/>
  <c r="K97" i="25"/>
  <c r="N86" i="25"/>
  <c r="M86" i="25"/>
  <c r="L86" i="25"/>
  <c r="K86" i="25"/>
  <c r="N85" i="25"/>
  <c r="M85" i="25"/>
  <c r="L85" i="25"/>
  <c r="K85" i="25"/>
  <c r="N84" i="25"/>
  <c r="F83" i="25" s="1"/>
  <c r="M84" i="25"/>
  <c r="E83" i="25" s="1"/>
  <c r="L84" i="25"/>
  <c r="D83" i="25" s="1"/>
  <c r="K84" i="25"/>
  <c r="C83" i="25" s="1"/>
  <c r="N83" i="25"/>
  <c r="M83" i="25"/>
  <c r="L83" i="25"/>
  <c r="K83" i="25"/>
  <c r="N82" i="25"/>
  <c r="M82" i="25"/>
  <c r="L82" i="25"/>
  <c r="K82" i="25"/>
  <c r="O71" i="25"/>
  <c r="N71" i="25"/>
  <c r="M71" i="25"/>
  <c r="L71" i="25"/>
  <c r="K71" i="25"/>
  <c r="O70" i="25"/>
  <c r="N70" i="25"/>
  <c r="M70" i="25"/>
  <c r="L70" i="25"/>
  <c r="K70" i="25"/>
  <c r="O69" i="25"/>
  <c r="G68" i="25" s="1"/>
  <c r="N69" i="25"/>
  <c r="F68" i="25" s="1"/>
  <c r="M69" i="25"/>
  <c r="E68" i="25" s="1"/>
  <c r="L69" i="25"/>
  <c r="D68" i="25" s="1"/>
  <c r="K69" i="25"/>
  <c r="C68" i="25" s="1"/>
  <c r="O68" i="25"/>
  <c r="N68" i="25"/>
  <c r="M68" i="25"/>
  <c r="L68" i="25"/>
  <c r="K68" i="25"/>
  <c r="O67" i="25"/>
  <c r="N67" i="25"/>
  <c r="F67" i="25" s="1"/>
  <c r="M67" i="25"/>
  <c r="L67" i="25"/>
  <c r="K67" i="25"/>
  <c r="N56" i="25"/>
  <c r="M56" i="25"/>
  <c r="L56" i="25"/>
  <c r="K56" i="25"/>
  <c r="N55" i="25"/>
  <c r="M55" i="25"/>
  <c r="L55" i="25"/>
  <c r="K55" i="25"/>
  <c r="N54" i="25"/>
  <c r="F53" i="25" s="1"/>
  <c r="M54" i="25"/>
  <c r="E53" i="25" s="1"/>
  <c r="L54" i="25"/>
  <c r="D53" i="25" s="1"/>
  <c r="K54" i="25"/>
  <c r="C53" i="25" s="1"/>
  <c r="N53" i="25"/>
  <c r="M53" i="25"/>
  <c r="L53" i="25"/>
  <c r="K53" i="25"/>
  <c r="N52" i="25"/>
  <c r="M52" i="25"/>
  <c r="L52" i="25"/>
  <c r="D52" i="25" s="1"/>
  <c r="K52" i="25"/>
  <c r="N41" i="25"/>
  <c r="M41" i="25"/>
  <c r="L41" i="25"/>
  <c r="K41" i="25"/>
  <c r="N40" i="25"/>
  <c r="M40" i="25"/>
  <c r="L40" i="25"/>
  <c r="D39" i="25" s="1"/>
  <c r="K40" i="25"/>
  <c r="N39" i="25"/>
  <c r="F38" i="25" s="1"/>
  <c r="M39" i="25"/>
  <c r="E38" i="25" s="1"/>
  <c r="L39" i="25"/>
  <c r="D38" i="25" s="1"/>
  <c r="K39" i="25"/>
  <c r="C38" i="25" s="1"/>
  <c r="N38" i="25"/>
  <c r="M38" i="25"/>
  <c r="L38" i="25"/>
  <c r="K38" i="25"/>
  <c r="N37" i="25"/>
  <c r="M37" i="25"/>
  <c r="L37" i="25"/>
  <c r="K37" i="25"/>
  <c r="O26" i="25"/>
  <c r="N26" i="25"/>
  <c r="M26" i="25"/>
  <c r="L26" i="25"/>
  <c r="K26" i="25"/>
  <c r="O25" i="25"/>
  <c r="N25" i="25"/>
  <c r="M25" i="25"/>
  <c r="L25" i="25"/>
  <c r="K25" i="25"/>
  <c r="G24" i="25"/>
  <c r="O24" i="25"/>
  <c r="G23" i="25" s="1"/>
  <c r="N24" i="25"/>
  <c r="F23" i="25" s="1"/>
  <c r="M24" i="25"/>
  <c r="E23" i="25" s="1"/>
  <c r="L24" i="25"/>
  <c r="D23" i="25" s="1"/>
  <c r="K24" i="25"/>
  <c r="C23" i="25" s="1"/>
  <c r="O23" i="25"/>
  <c r="N23" i="25"/>
  <c r="F22" i="25" s="1"/>
  <c r="M23" i="25"/>
  <c r="L23" i="25"/>
  <c r="K23" i="25"/>
  <c r="O22" i="25"/>
  <c r="N22" i="25"/>
  <c r="M22" i="25"/>
  <c r="L22" i="25"/>
  <c r="K22" i="25"/>
  <c r="O12" i="25"/>
  <c r="N12" i="25"/>
  <c r="M12" i="25"/>
  <c r="L12" i="25"/>
  <c r="K12" i="25"/>
  <c r="O11" i="25"/>
  <c r="N11" i="25"/>
  <c r="M11" i="25"/>
  <c r="L11" i="25"/>
  <c r="K11" i="25"/>
  <c r="O10" i="25"/>
  <c r="G9" i="25" s="1"/>
  <c r="N10" i="25"/>
  <c r="F9" i="25" s="1"/>
  <c r="M10" i="25"/>
  <c r="E9" i="25" s="1"/>
  <c r="L10" i="25"/>
  <c r="D9" i="25" s="1"/>
  <c r="K10" i="25"/>
  <c r="C9" i="25" s="1"/>
  <c r="O9" i="25"/>
  <c r="N9" i="25"/>
  <c r="M9" i="25"/>
  <c r="L9" i="25"/>
  <c r="K9" i="25"/>
  <c r="O8" i="25"/>
  <c r="N8" i="25"/>
  <c r="M8" i="25"/>
  <c r="L8" i="25"/>
  <c r="K8" i="25"/>
  <c r="O101" i="24"/>
  <c r="N101" i="24"/>
  <c r="M101" i="24"/>
  <c r="L101" i="24"/>
  <c r="K101" i="24"/>
  <c r="O100" i="24"/>
  <c r="N100" i="24"/>
  <c r="M100" i="24"/>
  <c r="L100" i="24"/>
  <c r="K100" i="24"/>
  <c r="O99" i="24"/>
  <c r="G98" i="24" s="1"/>
  <c r="N99" i="24"/>
  <c r="F98" i="24" s="1"/>
  <c r="M99" i="24"/>
  <c r="E98" i="24" s="1"/>
  <c r="L99" i="24"/>
  <c r="D98" i="24" s="1"/>
  <c r="K99" i="24"/>
  <c r="C98" i="24" s="1"/>
  <c r="O98" i="24"/>
  <c r="G97" i="24" s="1"/>
  <c r="N98" i="24"/>
  <c r="M98" i="24"/>
  <c r="L98" i="24"/>
  <c r="K98" i="24"/>
  <c r="O97" i="24"/>
  <c r="N97" i="24"/>
  <c r="M97" i="24"/>
  <c r="L97" i="24"/>
  <c r="D97" i="24" s="1"/>
  <c r="K97" i="24"/>
  <c r="N86" i="24"/>
  <c r="M86" i="24"/>
  <c r="L86" i="24"/>
  <c r="K86" i="24"/>
  <c r="N85" i="24"/>
  <c r="M85" i="24"/>
  <c r="L85" i="24"/>
  <c r="D84" i="24" s="1"/>
  <c r="K85" i="24"/>
  <c r="C84" i="24" s="1"/>
  <c r="N84" i="24"/>
  <c r="F83" i="24" s="1"/>
  <c r="M84" i="24"/>
  <c r="E83" i="24" s="1"/>
  <c r="L84" i="24"/>
  <c r="D83" i="24" s="1"/>
  <c r="K84" i="24"/>
  <c r="C83" i="24" s="1"/>
  <c r="N83" i="24"/>
  <c r="M83" i="24"/>
  <c r="L83" i="24"/>
  <c r="K83" i="24"/>
  <c r="N82" i="24"/>
  <c r="M82" i="24"/>
  <c r="L82" i="24"/>
  <c r="K82" i="24"/>
  <c r="O71" i="24"/>
  <c r="N71" i="24"/>
  <c r="M71" i="24"/>
  <c r="L71" i="24"/>
  <c r="K71" i="24"/>
  <c r="O70" i="24"/>
  <c r="N70" i="24"/>
  <c r="M70" i="24"/>
  <c r="L70" i="24"/>
  <c r="K70" i="24"/>
  <c r="O69" i="24"/>
  <c r="G68" i="24" s="1"/>
  <c r="N69" i="24"/>
  <c r="F68" i="24" s="1"/>
  <c r="M69" i="24"/>
  <c r="E68" i="24" s="1"/>
  <c r="L69" i="24"/>
  <c r="D68" i="24" s="1"/>
  <c r="K69" i="24"/>
  <c r="C68" i="24" s="1"/>
  <c r="O68" i="24"/>
  <c r="N68" i="24"/>
  <c r="M68" i="24"/>
  <c r="L68" i="24"/>
  <c r="K68" i="24"/>
  <c r="O67" i="24"/>
  <c r="N67" i="24"/>
  <c r="M67" i="24"/>
  <c r="L67" i="24"/>
  <c r="K67" i="24"/>
  <c r="N56" i="24"/>
  <c r="M56" i="24"/>
  <c r="L56" i="24"/>
  <c r="K56" i="24"/>
  <c r="N55" i="24"/>
  <c r="M55" i="24"/>
  <c r="L55" i="24"/>
  <c r="K55" i="24"/>
  <c r="N54" i="24"/>
  <c r="F53" i="24" s="1"/>
  <c r="M54" i="24"/>
  <c r="E53" i="24" s="1"/>
  <c r="L54" i="24"/>
  <c r="D53" i="24" s="1"/>
  <c r="K54" i="24"/>
  <c r="C53" i="24" s="1"/>
  <c r="N53" i="24"/>
  <c r="M53" i="24"/>
  <c r="L53" i="24"/>
  <c r="K53" i="24"/>
  <c r="N52" i="24"/>
  <c r="M52" i="24"/>
  <c r="L52" i="24"/>
  <c r="D52" i="24" s="1"/>
  <c r="K52" i="24"/>
  <c r="N41" i="24"/>
  <c r="M41" i="24"/>
  <c r="L41" i="24"/>
  <c r="K41" i="24"/>
  <c r="N40" i="24"/>
  <c r="M40" i="24"/>
  <c r="L40" i="24"/>
  <c r="D39" i="24" s="1"/>
  <c r="K40" i="24"/>
  <c r="N39" i="24"/>
  <c r="F38" i="24" s="1"/>
  <c r="M39" i="24"/>
  <c r="E38" i="24" s="1"/>
  <c r="L39" i="24"/>
  <c r="D38" i="24" s="1"/>
  <c r="K39" i="24"/>
  <c r="C38" i="24" s="1"/>
  <c r="N38" i="24"/>
  <c r="M38" i="24"/>
  <c r="E37" i="24" s="1"/>
  <c r="L38" i="24"/>
  <c r="K38" i="24"/>
  <c r="N37" i="24"/>
  <c r="M37" i="24"/>
  <c r="L37" i="24"/>
  <c r="K37" i="24"/>
  <c r="O26" i="24"/>
  <c r="N26" i="24"/>
  <c r="M26" i="24"/>
  <c r="L26" i="24"/>
  <c r="K26" i="24"/>
  <c r="O25" i="24"/>
  <c r="N25" i="24"/>
  <c r="M25" i="24"/>
  <c r="L25" i="24"/>
  <c r="K25" i="24"/>
  <c r="O24" i="24"/>
  <c r="G23" i="24" s="1"/>
  <c r="N24" i="24"/>
  <c r="F23" i="24" s="1"/>
  <c r="M24" i="24"/>
  <c r="E23" i="24" s="1"/>
  <c r="L24" i="24"/>
  <c r="D23" i="24" s="1"/>
  <c r="K24" i="24"/>
  <c r="C23" i="24" s="1"/>
  <c r="O23" i="24"/>
  <c r="N23" i="24"/>
  <c r="M23" i="24"/>
  <c r="L23" i="24"/>
  <c r="K23" i="24"/>
  <c r="O22" i="24"/>
  <c r="N22" i="24"/>
  <c r="M22" i="24"/>
  <c r="L22" i="24"/>
  <c r="K22" i="24"/>
  <c r="O12" i="24"/>
  <c r="N12" i="24"/>
  <c r="M12" i="24"/>
  <c r="L12" i="24"/>
  <c r="K12" i="24"/>
  <c r="O11" i="24"/>
  <c r="N11" i="24"/>
  <c r="M11" i="24"/>
  <c r="L11" i="24"/>
  <c r="K11" i="24"/>
  <c r="O10" i="24"/>
  <c r="G9" i="24" s="1"/>
  <c r="N10" i="24"/>
  <c r="F9" i="24" s="1"/>
  <c r="M10" i="24"/>
  <c r="E9" i="24" s="1"/>
  <c r="L10" i="24"/>
  <c r="D9" i="24" s="1"/>
  <c r="K10" i="24"/>
  <c r="C9" i="24" s="1"/>
  <c r="O9" i="24"/>
  <c r="N9" i="24"/>
  <c r="M9" i="24"/>
  <c r="L9" i="24"/>
  <c r="K9" i="24"/>
  <c r="O8" i="24"/>
  <c r="N8" i="24"/>
  <c r="M8" i="24"/>
  <c r="L8" i="24"/>
  <c r="K8" i="24"/>
  <c r="O101" i="23"/>
  <c r="N101" i="23"/>
  <c r="M101" i="23"/>
  <c r="L101" i="23"/>
  <c r="K101" i="23"/>
  <c r="O100" i="23"/>
  <c r="N100" i="23"/>
  <c r="M100" i="23"/>
  <c r="L100" i="23"/>
  <c r="K100" i="23"/>
  <c r="O99" i="23"/>
  <c r="G98" i="23" s="1"/>
  <c r="N99" i="23"/>
  <c r="F98" i="23" s="1"/>
  <c r="M99" i="23"/>
  <c r="E98" i="23" s="1"/>
  <c r="L99" i="23"/>
  <c r="D98" i="23" s="1"/>
  <c r="K99" i="23"/>
  <c r="C98" i="23" s="1"/>
  <c r="O98" i="23"/>
  <c r="N98" i="23"/>
  <c r="M98" i="23"/>
  <c r="L98" i="23"/>
  <c r="K98" i="23"/>
  <c r="O97" i="23"/>
  <c r="N97" i="23"/>
  <c r="M97" i="23"/>
  <c r="L97" i="23"/>
  <c r="K97" i="23"/>
  <c r="N86" i="23"/>
  <c r="M86" i="23"/>
  <c r="L86" i="23"/>
  <c r="K86" i="23"/>
  <c r="N85" i="23"/>
  <c r="M85" i="23"/>
  <c r="L85" i="23"/>
  <c r="K85" i="23"/>
  <c r="N84" i="23"/>
  <c r="F83" i="23" s="1"/>
  <c r="M84" i="23"/>
  <c r="E83" i="23" s="1"/>
  <c r="L84" i="23"/>
  <c r="D83" i="23" s="1"/>
  <c r="K84" i="23"/>
  <c r="C83" i="23" s="1"/>
  <c r="N83" i="23"/>
  <c r="M83" i="23"/>
  <c r="L83" i="23"/>
  <c r="K83" i="23"/>
  <c r="N82" i="23"/>
  <c r="M82" i="23"/>
  <c r="L82" i="23"/>
  <c r="K82" i="23"/>
  <c r="O71" i="23"/>
  <c r="N71" i="23"/>
  <c r="M71" i="23"/>
  <c r="L71" i="23"/>
  <c r="K71" i="23"/>
  <c r="O70" i="23"/>
  <c r="N70" i="23"/>
  <c r="M70" i="23"/>
  <c r="L70" i="23"/>
  <c r="K70" i="23"/>
  <c r="O69" i="23"/>
  <c r="G68" i="23" s="1"/>
  <c r="N69" i="23"/>
  <c r="F68" i="23" s="1"/>
  <c r="M69" i="23"/>
  <c r="E68" i="23" s="1"/>
  <c r="L69" i="23"/>
  <c r="D68" i="23" s="1"/>
  <c r="K69" i="23"/>
  <c r="C68" i="23" s="1"/>
  <c r="O68" i="23"/>
  <c r="N68" i="23"/>
  <c r="M68" i="23"/>
  <c r="L68" i="23"/>
  <c r="K68" i="23"/>
  <c r="O67" i="23"/>
  <c r="N67" i="23"/>
  <c r="M67" i="23"/>
  <c r="L67" i="23"/>
  <c r="K67" i="23"/>
  <c r="N56" i="23"/>
  <c r="M56" i="23"/>
  <c r="L56" i="23"/>
  <c r="K56" i="23"/>
  <c r="N55" i="23"/>
  <c r="M55" i="23"/>
  <c r="L55" i="23"/>
  <c r="K55" i="23"/>
  <c r="N54" i="23"/>
  <c r="F53" i="23" s="1"/>
  <c r="M54" i="23"/>
  <c r="E53" i="23" s="1"/>
  <c r="L54" i="23"/>
  <c r="D53" i="23" s="1"/>
  <c r="K54" i="23"/>
  <c r="C53" i="23" s="1"/>
  <c r="N53" i="23"/>
  <c r="M53" i="23"/>
  <c r="L53" i="23"/>
  <c r="K53" i="23"/>
  <c r="N52" i="23"/>
  <c r="M52" i="23"/>
  <c r="L52" i="23"/>
  <c r="K52" i="23"/>
  <c r="N41" i="23"/>
  <c r="M41" i="23"/>
  <c r="L41" i="23"/>
  <c r="K41" i="23"/>
  <c r="N40" i="23"/>
  <c r="M40" i="23"/>
  <c r="L40" i="23"/>
  <c r="K40" i="23"/>
  <c r="N39" i="23"/>
  <c r="F38" i="23" s="1"/>
  <c r="M39" i="23"/>
  <c r="E38" i="23" s="1"/>
  <c r="L39" i="23"/>
  <c r="D38" i="23" s="1"/>
  <c r="K39" i="23"/>
  <c r="C38" i="23" s="1"/>
  <c r="N38" i="23"/>
  <c r="M38" i="23"/>
  <c r="L38" i="23"/>
  <c r="K38" i="23"/>
  <c r="N37" i="23"/>
  <c r="M37" i="23"/>
  <c r="L37" i="23"/>
  <c r="K37" i="23"/>
  <c r="O26" i="23"/>
  <c r="N26" i="23"/>
  <c r="M26" i="23"/>
  <c r="L26" i="23"/>
  <c r="K26" i="23"/>
  <c r="O25" i="23"/>
  <c r="N25" i="23"/>
  <c r="M25" i="23"/>
  <c r="L25" i="23"/>
  <c r="D24" i="23" s="1"/>
  <c r="K25" i="23"/>
  <c r="O24" i="23"/>
  <c r="G23" i="23" s="1"/>
  <c r="N24" i="23"/>
  <c r="F23" i="23" s="1"/>
  <c r="M24" i="23"/>
  <c r="E23" i="23" s="1"/>
  <c r="L24" i="23"/>
  <c r="D23" i="23" s="1"/>
  <c r="K24" i="23"/>
  <c r="C23" i="23" s="1"/>
  <c r="O23" i="23"/>
  <c r="N23" i="23"/>
  <c r="M23" i="23"/>
  <c r="L23" i="23"/>
  <c r="K23" i="23"/>
  <c r="O22" i="23"/>
  <c r="N22" i="23"/>
  <c r="M22" i="23"/>
  <c r="L22" i="23"/>
  <c r="K22" i="23"/>
  <c r="O12" i="23"/>
  <c r="N12" i="23"/>
  <c r="M12" i="23"/>
  <c r="L12" i="23"/>
  <c r="K12" i="23"/>
  <c r="O11" i="23"/>
  <c r="N11" i="23"/>
  <c r="M11" i="23"/>
  <c r="L11" i="23"/>
  <c r="K11" i="23"/>
  <c r="O10" i="23"/>
  <c r="G9" i="23" s="1"/>
  <c r="N10" i="23"/>
  <c r="F9" i="23" s="1"/>
  <c r="M10" i="23"/>
  <c r="E9" i="23" s="1"/>
  <c r="L10" i="23"/>
  <c r="D9" i="23" s="1"/>
  <c r="K10" i="23"/>
  <c r="C9" i="23" s="1"/>
  <c r="O9" i="23"/>
  <c r="N9" i="23"/>
  <c r="M9" i="23"/>
  <c r="L9" i="23"/>
  <c r="K9" i="23"/>
  <c r="O8" i="23"/>
  <c r="N8" i="23"/>
  <c r="M8" i="23"/>
  <c r="L8" i="23"/>
  <c r="K8" i="23"/>
  <c r="O101" i="22"/>
  <c r="N101" i="22"/>
  <c r="M101" i="22"/>
  <c r="L101" i="22"/>
  <c r="K101" i="22"/>
  <c r="O100" i="22"/>
  <c r="N100" i="22"/>
  <c r="M100" i="22"/>
  <c r="L100" i="22"/>
  <c r="K100" i="22"/>
  <c r="O99" i="22"/>
  <c r="G98" i="22" s="1"/>
  <c r="N99" i="22"/>
  <c r="F98" i="22" s="1"/>
  <c r="M99" i="22"/>
  <c r="E98" i="22" s="1"/>
  <c r="L99" i="22"/>
  <c r="D98" i="22" s="1"/>
  <c r="K99" i="22"/>
  <c r="C98" i="22" s="1"/>
  <c r="O98" i="22"/>
  <c r="N98" i="22"/>
  <c r="M98" i="22"/>
  <c r="L98" i="22"/>
  <c r="K98" i="22"/>
  <c r="O97" i="22"/>
  <c r="N97" i="22"/>
  <c r="M97" i="22"/>
  <c r="L97" i="22"/>
  <c r="K97" i="22"/>
  <c r="N86" i="22"/>
  <c r="M86" i="22"/>
  <c r="L86" i="22"/>
  <c r="K86" i="22"/>
  <c r="N85" i="22"/>
  <c r="M85" i="22"/>
  <c r="L85" i="22"/>
  <c r="K85" i="22"/>
  <c r="N84" i="22"/>
  <c r="F83" i="22" s="1"/>
  <c r="M84" i="22"/>
  <c r="E83" i="22" s="1"/>
  <c r="L84" i="22"/>
  <c r="D83" i="22" s="1"/>
  <c r="K84" i="22"/>
  <c r="C83" i="22" s="1"/>
  <c r="N83" i="22"/>
  <c r="M83" i="22"/>
  <c r="L83" i="22"/>
  <c r="K83" i="22"/>
  <c r="N82" i="22"/>
  <c r="M82" i="22"/>
  <c r="L82" i="22"/>
  <c r="K82" i="22"/>
  <c r="O71" i="22"/>
  <c r="N71" i="22"/>
  <c r="M71" i="22"/>
  <c r="L71" i="22"/>
  <c r="K71" i="22"/>
  <c r="O70" i="22"/>
  <c r="N70" i="22"/>
  <c r="M70" i="22"/>
  <c r="L70" i="22"/>
  <c r="K70" i="22"/>
  <c r="O69" i="22"/>
  <c r="G68" i="22" s="1"/>
  <c r="N69" i="22"/>
  <c r="F68" i="22" s="1"/>
  <c r="M69" i="22"/>
  <c r="E68" i="22" s="1"/>
  <c r="L69" i="22"/>
  <c r="D68" i="22" s="1"/>
  <c r="K69" i="22"/>
  <c r="C68" i="22" s="1"/>
  <c r="O68" i="22"/>
  <c r="N68" i="22"/>
  <c r="M68" i="22"/>
  <c r="L68" i="22"/>
  <c r="K68" i="22"/>
  <c r="O67" i="22"/>
  <c r="N67" i="22"/>
  <c r="M67" i="22"/>
  <c r="L67" i="22"/>
  <c r="K67" i="22"/>
  <c r="N56" i="22"/>
  <c r="M56" i="22"/>
  <c r="L56" i="22"/>
  <c r="K56" i="22"/>
  <c r="N55" i="22"/>
  <c r="M55" i="22"/>
  <c r="L55" i="22"/>
  <c r="K55" i="22"/>
  <c r="N54" i="22"/>
  <c r="F53" i="22" s="1"/>
  <c r="M54" i="22"/>
  <c r="E53" i="22" s="1"/>
  <c r="L54" i="22"/>
  <c r="D53" i="22" s="1"/>
  <c r="K54" i="22"/>
  <c r="C53" i="22" s="1"/>
  <c r="N53" i="22"/>
  <c r="M53" i="22"/>
  <c r="L53" i="22"/>
  <c r="K53" i="22"/>
  <c r="N52" i="22"/>
  <c r="M52" i="22"/>
  <c r="L52" i="22"/>
  <c r="K52" i="22"/>
  <c r="N41" i="22"/>
  <c r="M41" i="22"/>
  <c r="L41" i="22"/>
  <c r="K41" i="22"/>
  <c r="N40" i="22"/>
  <c r="M40" i="22"/>
  <c r="L40" i="22"/>
  <c r="K40" i="22"/>
  <c r="N39" i="22"/>
  <c r="F38" i="22" s="1"/>
  <c r="M39" i="22"/>
  <c r="E38" i="22" s="1"/>
  <c r="L39" i="22"/>
  <c r="D38" i="22" s="1"/>
  <c r="K39" i="22"/>
  <c r="C38" i="22" s="1"/>
  <c r="N38" i="22"/>
  <c r="M38" i="22"/>
  <c r="L38" i="22"/>
  <c r="K38" i="22"/>
  <c r="N37" i="22"/>
  <c r="M37" i="22"/>
  <c r="L37" i="22"/>
  <c r="K37" i="22"/>
  <c r="O26" i="22"/>
  <c r="N26" i="22"/>
  <c r="M26" i="22"/>
  <c r="L26" i="22"/>
  <c r="K26" i="22"/>
  <c r="O25" i="22"/>
  <c r="N25" i="22"/>
  <c r="M25" i="22"/>
  <c r="L25" i="22"/>
  <c r="D24" i="22" s="1"/>
  <c r="K25" i="22"/>
  <c r="O24" i="22"/>
  <c r="G23" i="22" s="1"/>
  <c r="N24" i="22"/>
  <c r="F23" i="22" s="1"/>
  <c r="M24" i="22"/>
  <c r="E23" i="22" s="1"/>
  <c r="L24" i="22"/>
  <c r="D23" i="22" s="1"/>
  <c r="K24" i="22"/>
  <c r="C23" i="22" s="1"/>
  <c r="O23" i="22"/>
  <c r="N23" i="22"/>
  <c r="M23" i="22"/>
  <c r="L23" i="22"/>
  <c r="K23" i="22"/>
  <c r="O22" i="22"/>
  <c r="N22" i="22"/>
  <c r="M22" i="22"/>
  <c r="L22" i="22"/>
  <c r="K22" i="22"/>
  <c r="O12" i="22"/>
  <c r="N12" i="22"/>
  <c r="M12" i="22"/>
  <c r="L12" i="22"/>
  <c r="K12" i="22"/>
  <c r="O11" i="22"/>
  <c r="N11" i="22"/>
  <c r="M11" i="22"/>
  <c r="L11" i="22"/>
  <c r="K11" i="22"/>
  <c r="O10" i="22"/>
  <c r="G9" i="22" s="1"/>
  <c r="N10" i="22"/>
  <c r="F9" i="22" s="1"/>
  <c r="M10" i="22"/>
  <c r="E9" i="22" s="1"/>
  <c r="L10" i="22"/>
  <c r="D9" i="22" s="1"/>
  <c r="K10" i="22"/>
  <c r="C9" i="22" s="1"/>
  <c r="O9" i="22"/>
  <c r="N9" i="22"/>
  <c r="M9" i="22"/>
  <c r="L9" i="22"/>
  <c r="K9" i="22"/>
  <c r="O8" i="22"/>
  <c r="N8" i="22"/>
  <c r="M8" i="22"/>
  <c r="L8" i="22"/>
  <c r="K8" i="22"/>
  <c r="O101" i="21"/>
  <c r="N101" i="21"/>
  <c r="M101" i="21"/>
  <c r="L101" i="21"/>
  <c r="K101" i="21"/>
  <c r="O100" i="21"/>
  <c r="N100" i="21"/>
  <c r="F99" i="21" s="1"/>
  <c r="M100" i="21"/>
  <c r="L100" i="21"/>
  <c r="K100" i="21"/>
  <c r="O99" i="21"/>
  <c r="G98" i="21" s="1"/>
  <c r="N99" i="21"/>
  <c r="F98" i="21" s="1"/>
  <c r="M99" i="21"/>
  <c r="E98" i="21" s="1"/>
  <c r="L99" i="21"/>
  <c r="D98" i="21" s="1"/>
  <c r="K99" i="21"/>
  <c r="C98" i="21" s="1"/>
  <c r="O98" i="21"/>
  <c r="N98" i="21"/>
  <c r="M98" i="21"/>
  <c r="L98" i="21"/>
  <c r="K98" i="21"/>
  <c r="O97" i="21"/>
  <c r="N97" i="21"/>
  <c r="M97" i="21"/>
  <c r="L97" i="21"/>
  <c r="K97" i="21"/>
  <c r="N86" i="21"/>
  <c r="M86" i="21"/>
  <c r="L86" i="21"/>
  <c r="K86" i="21"/>
  <c r="N85" i="21"/>
  <c r="M85" i="21"/>
  <c r="L85" i="21"/>
  <c r="K85" i="21"/>
  <c r="N84" i="21"/>
  <c r="F83" i="21" s="1"/>
  <c r="M84" i="21"/>
  <c r="E83" i="21" s="1"/>
  <c r="L84" i="21"/>
  <c r="D83" i="21" s="1"/>
  <c r="K84" i="21"/>
  <c r="C83" i="21" s="1"/>
  <c r="N83" i="21"/>
  <c r="M83" i="21"/>
  <c r="L83" i="21"/>
  <c r="K83" i="21"/>
  <c r="N82" i="21"/>
  <c r="M82" i="21"/>
  <c r="L82" i="21"/>
  <c r="K82" i="21"/>
  <c r="O71" i="21"/>
  <c r="N71" i="21"/>
  <c r="M71" i="21"/>
  <c r="L71" i="21"/>
  <c r="K71" i="21"/>
  <c r="O70" i="21"/>
  <c r="N70" i="21"/>
  <c r="M70" i="21"/>
  <c r="L70" i="21"/>
  <c r="K70" i="21"/>
  <c r="O69" i="21"/>
  <c r="G68" i="21" s="1"/>
  <c r="N69" i="21"/>
  <c r="F68" i="21" s="1"/>
  <c r="M69" i="21"/>
  <c r="E68" i="21" s="1"/>
  <c r="L69" i="21"/>
  <c r="D68" i="21" s="1"/>
  <c r="K69" i="21"/>
  <c r="C68" i="21" s="1"/>
  <c r="O68" i="21"/>
  <c r="N68" i="21"/>
  <c r="M68" i="21"/>
  <c r="L68" i="21"/>
  <c r="K68" i="21"/>
  <c r="O67" i="21"/>
  <c r="N67" i="21"/>
  <c r="M67" i="21"/>
  <c r="L67" i="21"/>
  <c r="K67" i="21"/>
  <c r="N56" i="21"/>
  <c r="M56" i="21"/>
  <c r="L56" i="21"/>
  <c r="K56" i="21"/>
  <c r="N55" i="21"/>
  <c r="M55" i="21"/>
  <c r="L55" i="21"/>
  <c r="K55" i="21"/>
  <c r="N54" i="21"/>
  <c r="F53" i="21" s="1"/>
  <c r="M54" i="21"/>
  <c r="E53" i="21" s="1"/>
  <c r="L54" i="21"/>
  <c r="D53" i="21" s="1"/>
  <c r="K54" i="21"/>
  <c r="C53" i="21" s="1"/>
  <c r="N53" i="21"/>
  <c r="M53" i="21"/>
  <c r="L53" i="21"/>
  <c r="K53" i="21"/>
  <c r="N52" i="21"/>
  <c r="M52" i="21"/>
  <c r="L52" i="21"/>
  <c r="K52" i="21"/>
  <c r="N41" i="21"/>
  <c r="M41" i="21"/>
  <c r="L41" i="21"/>
  <c r="K41" i="21"/>
  <c r="N40" i="21"/>
  <c r="M40" i="21"/>
  <c r="L40" i="21"/>
  <c r="K40" i="21"/>
  <c r="N39" i="21"/>
  <c r="F38" i="21" s="1"/>
  <c r="M39" i="21"/>
  <c r="E38" i="21" s="1"/>
  <c r="L39" i="21"/>
  <c r="D38" i="21" s="1"/>
  <c r="K39" i="21"/>
  <c r="C38" i="21" s="1"/>
  <c r="N38" i="21"/>
  <c r="M38" i="21"/>
  <c r="L38" i="21"/>
  <c r="K38" i="21"/>
  <c r="N37" i="21"/>
  <c r="M37" i="21"/>
  <c r="L37" i="21"/>
  <c r="K37" i="21"/>
  <c r="O26" i="21"/>
  <c r="N26" i="21"/>
  <c r="M26" i="21"/>
  <c r="L26" i="21"/>
  <c r="K26" i="21"/>
  <c r="O25" i="21"/>
  <c r="N25" i="21"/>
  <c r="M25" i="21"/>
  <c r="L25" i="21"/>
  <c r="K25" i="21"/>
  <c r="O24" i="21"/>
  <c r="G23" i="21" s="1"/>
  <c r="N24" i="21"/>
  <c r="F23" i="21" s="1"/>
  <c r="M24" i="21"/>
  <c r="E23" i="21" s="1"/>
  <c r="L24" i="21"/>
  <c r="D23" i="21" s="1"/>
  <c r="K24" i="21"/>
  <c r="C23" i="21" s="1"/>
  <c r="O23" i="21"/>
  <c r="N23" i="21"/>
  <c r="M23" i="21"/>
  <c r="L23" i="21"/>
  <c r="K23" i="21"/>
  <c r="O22" i="21"/>
  <c r="N22" i="21"/>
  <c r="M22" i="21"/>
  <c r="L22" i="21"/>
  <c r="K22" i="21"/>
  <c r="O12" i="21"/>
  <c r="N12" i="21"/>
  <c r="M12" i="21"/>
  <c r="L12" i="21"/>
  <c r="K12" i="21"/>
  <c r="O11" i="21"/>
  <c r="N11" i="21"/>
  <c r="M11" i="21"/>
  <c r="L11" i="21"/>
  <c r="K11" i="21"/>
  <c r="O10" i="21"/>
  <c r="G9" i="21" s="1"/>
  <c r="N10" i="21"/>
  <c r="F9" i="21" s="1"/>
  <c r="M10" i="21"/>
  <c r="E9" i="21" s="1"/>
  <c r="L10" i="21"/>
  <c r="D9" i="21" s="1"/>
  <c r="K10" i="21"/>
  <c r="C9" i="21" s="1"/>
  <c r="O9" i="21"/>
  <c r="N9" i="21"/>
  <c r="M9" i="21"/>
  <c r="L9" i="21"/>
  <c r="K9" i="21"/>
  <c r="O8" i="21"/>
  <c r="N8" i="21"/>
  <c r="M8" i="21"/>
  <c r="L8" i="21"/>
  <c r="K8" i="21"/>
  <c r="O101" i="20"/>
  <c r="N101" i="20"/>
  <c r="M101" i="20"/>
  <c r="L101" i="20"/>
  <c r="K101" i="20"/>
  <c r="O100" i="20"/>
  <c r="N100" i="20"/>
  <c r="M100" i="20"/>
  <c r="L100" i="20"/>
  <c r="K100" i="20"/>
  <c r="O99" i="20"/>
  <c r="G98" i="20" s="1"/>
  <c r="N99" i="20"/>
  <c r="F98" i="20" s="1"/>
  <c r="M99" i="20"/>
  <c r="E98" i="20" s="1"/>
  <c r="L99" i="20"/>
  <c r="D98" i="20" s="1"/>
  <c r="K99" i="20"/>
  <c r="C98" i="20" s="1"/>
  <c r="O98" i="20"/>
  <c r="N98" i="20"/>
  <c r="M98" i="20"/>
  <c r="L98" i="20"/>
  <c r="K98" i="20"/>
  <c r="O97" i="20"/>
  <c r="N97" i="20"/>
  <c r="M97" i="20"/>
  <c r="L97" i="20"/>
  <c r="K97" i="20"/>
  <c r="N86" i="20"/>
  <c r="M86" i="20"/>
  <c r="L86" i="20"/>
  <c r="K86" i="20"/>
  <c r="N85" i="20"/>
  <c r="M85" i="20"/>
  <c r="L85" i="20"/>
  <c r="K85" i="20"/>
  <c r="N84" i="20"/>
  <c r="F83" i="20" s="1"/>
  <c r="M84" i="20"/>
  <c r="E83" i="20" s="1"/>
  <c r="L84" i="20"/>
  <c r="D83" i="20" s="1"/>
  <c r="K84" i="20"/>
  <c r="C83" i="20" s="1"/>
  <c r="N83" i="20"/>
  <c r="M83" i="20"/>
  <c r="L83" i="20"/>
  <c r="K83" i="20"/>
  <c r="N82" i="20"/>
  <c r="M82" i="20"/>
  <c r="L82" i="20"/>
  <c r="K82" i="20"/>
  <c r="O71" i="20"/>
  <c r="N71" i="20"/>
  <c r="M71" i="20"/>
  <c r="L71" i="20"/>
  <c r="K71" i="20"/>
  <c r="O70" i="20"/>
  <c r="N70" i="20"/>
  <c r="M70" i="20"/>
  <c r="L70" i="20"/>
  <c r="K70" i="20"/>
  <c r="O69" i="20"/>
  <c r="G68" i="20" s="1"/>
  <c r="N69" i="20"/>
  <c r="F68" i="20" s="1"/>
  <c r="M69" i="20"/>
  <c r="E68" i="20" s="1"/>
  <c r="L69" i="20"/>
  <c r="D68" i="20" s="1"/>
  <c r="K69" i="20"/>
  <c r="C68" i="20" s="1"/>
  <c r="O68" i="20"/>
  <c r="N68" i="20"/>
  <c r="M68" i="20"/>
  <c r="L68" i="20"/>
  <c r="K68" i="20"/>
  <c r="O67" i="20"/>
  <c r="N67" i="20"/>
  <c r="M67" i="20"/>
  <c r="L67" i="20"/>
  <c r="K67" i="20"/>
  <c r="N56" i="20"/>
  <c r="M56" i="20"/>
  <c r="L56" i="20"/>
  <c r="K56" i="20"/>
  <c r="N55" i="20"/>
  <c r="M55" i="20"/>
  <c r="L55" i="20"/>
  <c r="K55" i="20"/>
  <c r="N54" i="20"/>
  <c r="F53" i="20" s="1"/>
  <c r="M54" i="20"/>
  <c r="E53" i="20" s="1"/>
  <c r="L54" i="20"/>
  <c r="D53" i="20" s="1"/>
  <c r="K54" i="20"/>
  <c r="C53" i="20" s="1"/>
  <c r="N53" i="20"/>
  <c r="M53" i="20"/>
  <c r="L53" i="20"/>
  <c r="K53" i="20"/>
  <c r="N52" i="20"/>
  <c r="M52" i="20"/>
  <c r="L52" i="20"/>
  <c r="K52" i="20"/>
  <c r="N41" i="20"/>
  <c r="M41" i="20"/>
  <c r="L41" i="20"/>
  <c r="K41" i="20"/>
  <c r="N40" i="20"/>
  <c r="M40" i="20"/>
  <c r="L40" i="20"/>
  <c r="K40" i="20"/>
  <c r="N39" i="20"/>
  <c r="F38" i="20" s="1"/>
  <c r="M39" i="20"/>
  <c r="E38" i="20" s="1"/>
  <c r="L39" i="20"/>
  <c r="D38" i="20" s="1"/>
  <c r="K39" i="20"/>
  <c r="C38" i="20" s="1"/>
  <c r="N38" i="20"/>
  <c r="M38" i="20"/>
  <c r="L38" i="20"/>
  <c r="K38" i="20"/>
  <c r="N37" i="20"/>
  <c r="M37" i="20"/>
  <c r="L37" i="20"/>
  <c r="K37" i="20"/>
  <c r="O26" i="20"/>
  <c r="N26" i="20"/>
  <c r="M26" i="20"/>
  <c r="L26" i="20"/>
  <c r="K26" i="20"/>
  <c r="O25" i="20"/>
  <c r="N25" i="20"/>
  <c r="M25" i="20"/>
  <c r="L25" i="20"/>
  <c r="K25" i="20"/>
  <c r="O24" i="20"/>
  <c r="G23" i="20" s="1"/>
  <c r="N24" i="20"/>
  <c r="F23" i="20" s="1"/>
  <c r="M24" i="20"/>
  <c r="E23" i="20" s="1"/>
  <c r="L24" i="20"/>
  <c r="D23" i="20" s="1"/>
  <c r="K24" i="20"/>
  <c r="C23" i="20" s="1"/>
  <c r="O23" i="20"/>
  <c r="N23" i="20"/>
  <c r="M23" i="20"/>
  <c r="L23" i="20"/>
  <c r="K23" i="20"/>
  <c r="O22" i="20"/>
  <c r="N22" i="20"/>
  <c r="M22" i="20"/>
  <c r="L22" i="20"/>
  <c r="K22" i="20"/>
  <c r="O12" i="20"/>
  <c r="N12" i="20"/>
  <c r="M12" i="20"/>
  <c r="L12" i="20"/>
  <c r="K12" i="20"/>
  <c r="O11" i="20"/>
  <c r="N11" i="20"/>
  <c r="M11" i="20"/>
  <c r="L11" i="20"/>
  <c r="K11" i="20"/>
  <c r="O10" i="20"/>
  <c r="G9" i="20" s="1"/>
  <c r="N10" i="20"/>
  <c r="F9" i="20" s="1"/>
  <c r="M10" i="20"/>
  <c r="E9" i="20" s="1"/>
  <c r="L10" i="20"/>
  <c r="D9" i="20" s="1"/>
  <c r="K10" i="20"/>
  <c r="C9" i="20" s="1"/>
  <c r="O9" i="20"/>
  <c r="N9" i="20"/>
  <c r="M9" i="20"/>
  <c r="L9" i="20"/>
  <c r="K9" i="20"/>
  <c r="O8" i="20"/>
  <c r="N8" i="20"/>
  <c r="M8" i="20"/>
  <c r="L8" i="20"/>
  <c r="K8" i="20"/>
  <c r="O101" i="19"/>
  <c r="N101" i="19"/>
  <c r="M101" i="19"/>
  <c r="L101" i="19"/>
  <c r="K101" i="19"/>
  <c r="O100" i="19"/>
  <c r="N100" i="19"/>
  <c r="F99" i="19" s="1"/>
  <c r="M100" i="19"/>
  <c r="L100" i="19"/>
  <c r="K100" i="19"/>
  <c r="O99" i="19"/>
  <c r="G98" i="19" s="1"/>
  <c r="N99" i="19"/>
  <c r="F98" i="19" s="1"/>
  <c r="M99" i="19"/>
  <c r="E98" i="19" s="1"/>
  <c r="L99" i="19"/>
  <c r="D98" i="19" s="1"/>
  <c r="K99" i="19"/>
  <c r="C98" i="19" s="1"/>
  <c r="O98" i="19"/>
  <c r="N98" i="19"/>
  <c r="M98" i="19"/>
  <c r="L98" i="19"/>
  <c r="K98" i="19"/>
  <c r="O97" i="19"/>
  <c r="N97" i="19"/>
  <c r="M97" i="19"/>
  <c r="L97" i="19"/>
  <c r="K97" i="19"/>
  <c r="N86" i="19"/>
  <c r="M86" i="19"/>
  <c r="L86" i="19"/>
  <c r="K86" i="19"/>
  <c r="N85" i="19"/>
  <c r="F84" i="19" s="1"/>
  <c r="M85" i="19"/>
  <c r="L85" i="19"/>
  <c r="K85" i="19"/>
  <c r="N84" i="19"/>
  <c r="F83" i="19" s="1"/>
  <c r="M84" i="19"/>
  <c r="E83" i="19" s="1"/>
  <c r="L84" i="19"/>
  <c r="D83" i="19" s="1"/>
  <c r="K84" i="19"/>
  <c r="C83" i="19" s="1"/>
  <c r="N83" i="19"/>
  <c r="M83" i="19"/>
  <c r="L83" i="19"/>
  <c r="K83" i="19"/>
  <c r="N82" i="19"/>
  <c r="M82" i="19"/>
  <c r="L82" i="19"/>
  <c r="K82" i="19"/>
  <c r="O71" i="19"/>
  <c r="N71" i="19"/>
  <c r="M71" i="19"/>
  <c r="L71" i="19"/>
  <c r="K71" i="19"/>
  <c r="O70" i="19"/>
  <c r="N70" i="19"/>
  <c r="M70" i="19"/>
  <c r="L70" i="19"/>
  <c r="K70" i="19"/>
  <c r="O69" i="19"/>
  <c r="G68" i="19" s="1"/>
  <c r="N69" i="19"/>
  <c r="F68" i="19" s="1"/>
  <c r="M69" i="19"/>
  <c r="E68" i="19" s="1"/>
  <c r="L69" i="19"/>
  <c r="D68" i="19" s="1"/>
  <c r="K69" i="19"/>
  <c r="C68" i="19" s="1"/>
  <c r="O68" i="19"/>
  <c r="N68" i="19"/>
  <c r="M68" i="19"/>
  <c r="L68" i="19"/>
  <c r="K68" i="19"/>
  <c r="O67" i="19"/>
  <c r="N67" i="19"/>
  <c r="M67" i="19"/>
  <c r="L67" i="19"/>
  <c r="K67" i="19"/>
  <c r="N56" i="19"/>
  <c r="M56" i="19"/>
  <c r="L56" i="19"/>
  <c r="K56" i="19"/>
  <c r="N55" i="19"/>
  <c r="M55" i="19"/>
  <c r="L55" i="19"/>
  <c r="K55" i="19"/>
  <c r="N54" i="19"/>
  <c r="F53" i="19" s="1"/>
  <c r="M54" i="19"/>
  <c r="E53" i="19" s="1"/>
  <c r="L54" i="19"/>
  <c r="D53" i="19" s="1"/>
  <c r="K54" i="19"/>
  <c r="C53" i="19" s="1"/>
  <c r="N53" i="19"/>
  <c r="M53" i="19"/>
  <c r="L53" i="19"/>
  <c r="K53" i="19"/>
  <c r="N52" i="19"/>
  <c r="M52" i="19"/>
  <c r="L52" i="19"/>
  <c r="K52" i="19"/>
  <c r="N41" i="19"/>
  <c r="M41" i="19"/>
  <c r="L41" i="19"/>
  <c r="K41" i="19"/>
  <c r="N40" i="19"/>
  <c r="M40" i="19"/>
  <c r="L40" i="19"/>
  <c r="K40" i="19"/>
  <c r="N39" i="19"/>
  <c r="F38" i="19" s="1"/>
  <c r="M39" i="19"/>
  <c r="E38" i="19" s="1"/>
  <c r="L39" i="19"/>
  <c r="D38" i="19" s="1"/>
  <c r="K39" i="19"/>
  <c r="C38" i="19" s="1"/>
  <c r="N38" i="19"/>
  <c r="M38" i="19"/>
  <c r="L38" i="19"/>
  <c r="K38" i="19"/>
  <c r="N37" i="19"/>
  <c r="M37" i="19"/>
  <c r="L37" i="19"/>
  <c r="K37" i="19"/>
  <c r="O26" i="19"/>
  <c r="N26" i="19"/>
  <c r="M26" i="19"/>
  <c r="L26" i="19"/>
  <c r="K26" i="19"/>
  <c r="O25" i="19"/>
  <c r="N25" i="19"/>
  <c r="M25" i="19"/>
  <c r="L25" i="19"/>
  <c r="K25" i="19"/>
  <c r="O24" i="19"/>
  <c r="G23" i="19" s="1"/>
  <c r="N24" i="19"/>
  <c r="F23" i="19" s="1"/>
  <c r="M24" i="19"/>
  <c r="E23" i="19" s="1"/>
  <c r="L24" i="19"/>
  <c r="D23" i="19" s="1"/>
  <c r="K24" i="19"/>
  <c r="C23" i="19" s="1"/>
  <c r="O23" i="19"/>
  <c r="N23" i="19"/>
  <c r="M23" i="19"/>
  <c r="L23" i="19"/>
  <c r="K23" i="19"/>
  <c r="O22" i="19"/>
  <c r="N22" i="19"/>
  <c r="M22" i="19"/>
  <c r="L22" i="19"/>
  <c r="K22" i="19"/>
  <c r="O12" i="19"/>
  <c r="N12" i="19"/>
  <c r="M12" i="19"/>
  <c r="L12" i="19"/>
  <c r="K12" i="19"/>
  <c r="O11" i="19"/>
  <c r="N11" i="19"/>
  <c r="M11" i="19"/>
  <c r="L11" i="19"/>
  <c r="K11" i="19"/>
  <c r="O10" i="19"/>
  <c r="G9" i="19" s="1"/>
  <c r="N10" i="19"/>
  <c r="F9" i="19" s="1"/>
  <c r="M10" i="19"/>
  <c r="E9" i="19" s="1"/>
  <c r="L10" i="19"/>
  <c r="D9" i="19" s="1"/>
  <c r="K10" i="19"/>
  <c r="C9" i="19" s="1"/>
  <c r="O9" i="19"/>
  <c r="N9" i="19"/>
  <c r="M9" i="19"/>
  <c r="L9" i="19"/>
  <c r="K9" i="19"/>
  <c r="O8" i="19"/>
  <c r="N8" i="19"/>
  <c r="M8" i="19"/>
  <c r="L8" i="19"/>
  <c r="K8" i="19"/>
  <c r="O101" i="18"/>
  <c r="N101" i="18"/>
  <c r="M101" i="18"/>
  <c r="L101" i="18"/>
  <c r="K101" i="18"/>
  <c r="O100" i="18"/>
  <c r="N100" i="18"/>
  <c r="M100" i="18"/>
  <c r="L100" i="18"/>
  <c r="K100" i="18"/>
  <c r="O99" i="18"/>
  <c r="G98" i="18" s="1"/>
  <c r="N99" i="18"/>
  <c r="F98" i="18" s="1"/>
  <c r="M99" i="18"/>
  <c r="E98" i="18" s="1"/>
  <c r="L99" i="18"/>
  <c r="D98" i="18" s="1"/>
  <c r="K99" i="18"/>
  <c r="C98" i="18" s="1"/>
  <c r="O98" i="18"/>
  <c r="N98" i="18"/>
  <c r="M98" i="18"/>
  <c r="L98" i="18"/>
  <c r="K98" i="18"/>
  <c r="O97" i="18"/>
  <c r="N97" i="18"/>
  <c r="M97" i="18"/>
  <c r="L97" i="18"/>
  <c r="K97" i="18"/>
  <c r="N86" i="18"/>
  <c r="M86" i="18"/>
  <c r="L86" i="18"/>
  <c r="K86" i="18"/>
  <c r="N85" i="18"/>
  <c r="M85" i="18"/>
  <c r="L85" i="18"/>
  <c r="K85" i="18"/>
  <c r="N84" i="18"/>
  <c r="F83" i="18" s="1"/>
  <c r="M84" i="18"/>
  <c r="E83" i="18" s="1"/>
  <c r="L84" i="18"/>
  <c r="D83" i="18" s="1"/>
  <c r="K84" i="18"/>
  <c r="C83" i="18" s="1"/>
  <c r="N83" i="18"/>
  <c r="M83" i="18"/>
  <c r="L83" i="18"/>
  <c r="K83" i="18"/>
  <c r="N82" i="18"/>
  <c r="M82" i="18"/>
  <c r="L82" i="18"/>
  <c r="K82" i="18"/>
  <c r="O71" i="18"/>
  <c r="N71" i="18"/>
  <c r="M71" i="18"/>
  <c r="L71" i="18"/>
  <c r="K71" i="18"/>
  <c r="O70" i="18"/>
  <c r="N70" i="18"/>
  <c r="M70" i="18"/>
  <c r="L70" i="18"/>
  <c r="K70" i="18"/>
  <c r="O69" i="18"/>
  <c r="G68" i="18" s="1"/>
  <c r="N69" i="18"/>
  <c r="F68" i="18" s="1"/>
  <c r="M69" i="18"/>
  <c r="E68" i="18" s="1"/>
  <c r="L69" i="18"/>
  <c r="D68" i="18" s="1"/>
  <c r="K69" i="18"/>
  <c r="C68" i="18" s="1"/>
  <c r="O68" i="18"/>
  <c r="N68" i="18"/>
  <c r="M68" i="18"/>
  <c r="L68" i="18"/>
  <c r="K68" i="18"/>
  <c r="O67" i="18"/>
  <c r="N67" i="18"/>
  <c r="M67" i="18"/>
  <c r="L67" i="18"/>
  <c r="K67" i="18"/>
  <c r="N56" i="18"/>
  <c r="M56" i="18"/>
  <c r="L56" i="18"/>
  <c r="K56" i="18"/>
  <c r="N55" i="18"/>
  <c r="M55" i="18"/>
  <c r="L55" i="18"/>
  <c r="K55" i="18"/>
  <c r="N54" i="18"/>
  <c r="F53" i="18" s="1"/>
  <c r="M54" i="18"/>
  <c r="E53" i="18" s="1"/>
  <c r="L54" i="18"/>
  <c r="D53" i="18" s="1"/>
  <c r="K54" i="18"/>
  <c r="C53" i="18" s="1"/>
  <c r="N53" i="18"/>
  <c r="M53" i="18"/>
  <c r="L53" i="18"/>
  <c r="K53" i="18"/>
  <c r="N52" i="18"/>
  <c r="M52" i="18"/>
  <c r="L52" i="18"/>
  <c r="K52" i="18"/>
  <c r="N41" i="18"/>
  <c r="M41" i="18"/>
  <c r="L41" i="18"/>
  <c r="K41" i="18"/>
  <c r="C39" i="18" s="1"/>
  <c r="N40" i="18"/>
  <c r="M40" i="18"/>
  <c r="L40" i="18"/>
  <c r="K40" i="18"/>
  <c r="N39" i="18"/>
  <c r="F38" i="18" s="1"/>
  <c r="M39" i="18"/>
  <c r="E38" i="18" s="1"/>
  <c r="L39" i="18"/>
  <c r="D38" i="18" s="1"/>
  <c r="K39" i="18"/>
  <c r="C38" i="18" s="1"/>
  <c r="N38" i="18"/>
  <c r="M38" i="18"/>
  <c r="L38" i="18"/>
  <c r="K38" i="18"/>
  <c r="N37" i="18"/>
  <c r="M37" i="18"/>
  <c r="L37" i="18"/>
  <c r="K37" i="18"/>
  <c r="O26" i="18"/>
  <c r="N26" i="18"/>
  <c r="M26" i="18"/>
  <c r="L26" i="18"/>
  <c r="K26" i="18"/>
  <c r="O25" i="18"/>
  <c r="N25" i="18"/>
  <c r="M25" i="18"/>
  <c r="L25" i="18"/>
  <c r="K25" i="18"/>
  <c r="O24" i="18"/>
  <c r="G23" i="18" s="1"/>
  <c r="N24" i="18"/>
  <c r="F23" i="18" s="1"/>
  <c r="M24" i="18"/>
  <c r="E23" i="18" s="1"/>
  <c r="L24" i="18"/>
  <c r="D23" i="18" s="1"/>
  <c r="K24" i="18"/>
  <c r="C23" i="18" s="1"/>
  <c r="O23" i="18"/>
  <c r="N23" i="18"/>
  <c r="M23" i="18"/>
  <c r="L23" i="18"/>
  <c r="K23" i="18"/>
  <c r="O22" i="18"/>
  <c r="N22" i="18"/>
  <c r="M22" i="18"/>
  <c r="L22" i="18"/>
  <c r="K22" i="18"/>
  <c r="O12" i="18"/>
  <c r="N12" i="18"/>
  <c r="M12" i="18"/>
  <c r="L12" i="18"/>
  <c r="K12" i="18"/>
  <c r="O11" i="18"/>
  <c r="N11" i="18"/>
  <c r="M11" i="18"/>
  <c r="L11" i="18"/>
  <c r="K11" i="18"/>
  <c r="O10" i="18"/>
  <c r="G9" i="18" s="1"/>
  <c r="N10" i="18"/>
  <c r="F9" i="18" s="1"/>
  <c r="M10" i="18"/>
  <c r="E9" i="18" s="1"/>
  <c r="L10" i="18"/>
  <c r="D9" i="18" s="1"/>
  <c r="K10" i="18"/>
  <c r="C9" i="18" s="1"/>
  <c r="O9" i="18"/>
  <c r="N9" i="18"/>
  <c r="M9" i="18"/>
  <c r="L9" i="18"/>
  <c r="K9" i="18"/>
  <c r="O8" i="18"/>
  <c r="N8" i="18"/>
  <c r="M8" i="18"/>
  <c r="L8" i="18"/>
  <c r="K8" i="18"/>
  <c r="O101" i="17"/>
  <c r="N101" i="17"/>
  <c r="M101" i="17"/>
  <c r="L101" i="17"/>
  <c r="K101" i="17"/>
  <c r="O100" i="17"/>
  <c r="N100" i="17"/>
  <c r="M100" i="17"/>
  <c r="L100" i="17"/>
  <c r="K100" i="17"/>
  <c r="O99" i="17"/>
  <c r="G98" i="17" s="1"/>
  <c r="N99" i="17"/>
  <c r="F98" i="17" s="1"/>
  <c r="M99" i="17"/>
  <c r="E98" i="17" s="1"/>
  <c r="L99" i="17"/>
  <c r="D98" i="17" s="1"/>
  <c r="K99" i="17"/>
  <c r="C98" i="17" s="1"/>
  <c r="O98" i="17"/>
  <c r="N98" i="17"/>
  <c r="M98" i="17"/>
  <c r="L98" i="17"/>
  <c r="K98" i="17"/>
  <c r="O97" i="17"/>
  <c r="N97" i="17"/>
  <c r="M97" i="17"/>
  <c r="L97" i="17"/>
  <c r="K97" i="17"/>
  <c r="N86" i="17"/>
  <c r="M86" i="17"/>
  <c r="L86" i="17"/>
  <c r="K86" i="17"/>
  <c r="N85" i="17"/>
  <c r="M85" i="17"/>
  <c r="L85" i="17"/>
  <c r="K85" i="17"/>
  <c r="N84" i="17"/>
  <c r="F83" i="17" s="1"/>
  <c r="M84" i="17"/>
  <c r="E83" i="17" s="1"/>
  <c r="L84" i="17"/>
  <c r="D83" i="17" s="1"/>
  <c r="K84" i="17"/>
  <c r="C83" i="17" s="1"/>
  <c r="N83" i="17"/>
  <c r="M83" i="17"/>
  <c r="L83" i="17"/>
  <c r="K83" i="17"/>
  <c r="N82" i="17"/>
  <c r="M82" i="17"/>
  <c r="L82" i="17"/>
  <c r="K82" i="17"/>
  <c r="O71" i="17"/>
  <c r="N71" i="17"/>
  <c r="M71" i="17"/>
  <c r="L71" i="17"/>
  <c r="K71" i="17"/>
  <c r="O70" i="17"/>
  <c r="N70" i="17"/>
  <c r="M70" i="17"/>
  <c r="L70" i="17"/>
  <c r="K70" i="17"/>
  <c r="O69" i="17"/>
  <c r="G68" i="17" s="1"/>
  <c r="N69" i="17"/>
  <c r="F68" i="17" s="1"/>
  <c r="M69" i="17"/>
  <c r="E68" i="17" s="1"/>
  <c r="L69" i="17"/>
  <c r="D68" i="17" s="1"/>
  <c r="K69" i="17"/>
  <c r="C68" i="17" s="1"/>
  <c r="O68" i="17"/>
  <c r="N68" i="17"/>
  <c r="M68" i="17"/>
  <c r="L68" i="17"/>
  <c r="K68" i="17"/>
  <c r="O67" i="17"/>
  <c r="N67" i="17"/>
  <c r="M67" i="17"/>
  <c r="L67" i="17"/>
  <c r="K67" i="17"/>
  <c r="N56" i="17"/>
  <c r="M56" i="17"/>
  <c r="L56" i="17"/>
  <c r="K56" i="17"/>
  <c r="N55" i="17"/>
  <c r="M55" i="17"/>
  <c r="L55" i="17"/>
  <c r="K55" i="17"/>
  <c r="N54" i="17"/>
  <c r="F53" i="17" s="1"/>
  <c r="M54" i="17"/>
  <c r="E53" i="17" s="1"/>
  <c r="L54" i="17"/>
  <c r="D53" i="17" s="1"/>
  <c r="K54" i="17"/>
  <c r="C53" i="17" s="1"/>
  <c r="N53" i="17"/>
  <c r="M53" i="17"/>
  <c r="L53" i="17"/>
  <c r="K53" i="17"/>
  <c r="N52" i="17"/>
  <c r="M52" i="17"/>
  <c r="L52" i="17"/>
  <c r="K52" i="17"/>
  <c r="N41" i="17"/>
  <c r="M41" i="17"/>
  <c r="L41" i="17"/>
  <c r="K41" i="17"/>
  <c r="N40" i="17"/>
  <c r="M40" i="17"/>
  <c r="L40" i="17"/>
  <c r="K40" i="17"/>
  <c r="N39" i="17"/>
  <c r="F38" i="17" s="1"/>
  <c r="M39" i="17"/>
  <c r="E38" i="17" s="1"/>
  <c r="L39" i="17"/>
  <c r="D38" i="17" s="1"/>
  <c r="K39" i="17"/>
  <c r="C38" i="17" s="1"/>
  <c r="N38" i="17"/>
  <c r="M38" i="17"/>
  <c r="L38" i="17"/>
  <c r="K38" i="17"/>
  <c r="N37" i="17"/>
  <c r="M37" i="17"/>
  <c r="L37" i="17"/>
  <c r="K37" i="17"/>
  <c r="O26" i="17"/>
  <c r="N26" i="17"/>
  <c r="M26" i="17"/>
  <c r="L26" i="17"/>
  <c r="K26" i="17"/>
  <c r="O25" i="17"/>
  <c r="N25" i="17"/>
  <c r="M25" i="17"/>
  <c r="L25" i="17"/>
  <c r="K25" i="17"/>
  <c r="O24" i="17"/>
  <c r="G23" i="17" s="1"/>
  <c r="N24" i="17"/>
  <c r="F23" i="17" s="1"/>
  <c r="M24" i="17"/>
  <c r="E23" i="17" s="1"/>
  <c r="L24" i="17"/>
  <c r="D23" i="17" s="1"/>
  <c r="K24" i="17"/>
  <c r="C23" i="17" s="1"/>
  <c r="O23" i="17"/>
  <c r="N23" i="17"/>
  <c r="M23" i="17"/>
  <c r="L23" i="17"/>
  <c r="K23" i="17"/>
  <c r="O22" i="17"/>
  <c r="N22" i="17"/>
  <c r="M22" i="17"/>
  <c r="L22" i="17"/>
  <c r="K22" i="17"/>
  <c r="O12" i="17"/>
  <c r="N12" i="17"/>
  <c r="M12" i="17"/>
  <c r="L12" i="17"/>
  <c r="K12" i="17"/>
  <c r="O11" i="17"/>
  <c r="N11" i="17"/>
  <c r="M11" i="17"/>
  <c r="L11" i="17"/>
  <c r="K11" i="17"/>
  <c r="O10" i="17"/>
  <c r="G9" i="17" s="1"/>
  <c r="N10" i="17"/>
  <c r="M10" i="17"/>
  <c r="E9" i="17" s="1"/>
  <c r="L10" i="17"/>
  <c r="D9" i="17" s="1"/>
  <c r="K10" i="17"/>
  <c r="C9" i="17" s="1"/>
  <c r="F9" i="17"/>
  <c r="O9" i="17"/>
  <c r="N9" i="17"/>
  <c r="M9" i="17"/>
  <c r="L9" i="17"/>
  <c r="K9" i="17"/>
  <c r="O8" i="17"/>
  <c r="N8" i="17"/>
  <c r="M8" i="17"/>
  <c r="L8" i="17"/>
  <c r="K8" i="17"/>
  <c r="O101" i="16"/>
  <c r="N101" i="16"/>
  <c r="M101" i="16"/>
  <c r="L101" i="16"/>
  <c r="K101" i="16"/>
  <c r="O100" i="16"/>
  <c r="N100" i="16"/>
  <c r="M100" i="16"/>
  <c r="L100" i="16"/>
  <c r="K100" i="16"/>
  <c r="O99" i="16"/>
  <c r="G98" i="16" s="1"/>
  <c r="N99" i="16"/>
  <c r="F98" i="16" s="1"/>
  <c r="M99" i="16"/>
  <c r="E98" i="16" s="1"/>
  <c r="L99" i="16"/>
  <c r="D98" i="16" s="1"/>
  <c r="K99" i="16"/>
  <c r="C98" i="16" s="1"/>
  <c r="O98" i="16"/>
  <c r="N98" i="16"/>
  <c r="M98" i="16"/>
  <c r="L98" i="16"/>
  <c r="K98" i="16"/>
  <c r="O97" i="16"/>
  <c r="N97" i="16"/>
  <c r="M97" i="16"/>
  <c r="L97" i="16"/>
  <c r="K97" i="16"/>
  <c r="N86" i="16"/>
  <c r="M86" i="16"/>
  <c r="L86" i="16"/>
  <c r="K86" i="16"/>
  <c r="N85" i="16"/>
  <c r="M85" i="16"/>
  <c r="L85" i="16"/>
  <c r="K85" i="16"/>
  <c r="N84" i="16"/>
  <c r="F83" i="16" s="1"/>
  <c r="M84" i="16"/>
  <c r="E83" i="16" s="1"/>
  <c r="L84" i="16"/>
  <c r="D83" i="16" s="1"/>
  <c r="K84" i="16"/>
  <c r="C83" i="16" s="1"/>
  <c r="N83" i="16"/>
  <c r="M83" i="16"/>
  <c r="L83" i="16"/>
  <c r="K83" i="16"/>
  <c r="N82" i="16"/>
  <c r="M82" i="16"/>
  <c r="L82" i="16"/>
  <c r="K82" i="16"/>
  <c r="O71" i="16"/>
  <c r="N71" i="16"/>
  <c r="M71" i="16"/>
  <c r="L71" i="16"/>
  <c r="K71" i="16"/>
  <c r="O70" i="16"/>
  <c r="N70" i="16"/>
  <c r="M70" i="16"/>
  <c r="L70" i="16"/>
  <c r="K70" i="16"/>
  <c r="O69" i="16"/>
  <c r="G68" i="16" s="1"/>
  <c r="N69" i="16"/>
  <c r="F68" i="16" s="1"/>
  <c r="M69" i="16"/>
  <c r="E68" i="16" s="1"/>
  <c r="L69" i="16"/>
  <c r="D68" i="16" s="1"/>
  <c r="K69" i="16"/>
  <c r="C68" i="16" s="1"/>
  <c r="O68" i="16"/>
  <c r="N68" i="16"/>
  <c r="M68" i="16"/>
  <c r="L68" i="16"/>
  <c r="K68" i="16"/>
  <c r="O67" i="16"/>
  <c r="N67" i="16"/>
  <c r="M67" i="16"/>
  <c r="L67" i="16"/>
  <c r="K67" i="16"/>
  <c r="N56" i="16"/>
  <c r="M56" i="16"/>
  <c r="L56" i="16"/>
  <c r="K56" i="16"/>
  <c r="N55" i="16"/>
  <c r="M55" i="16"/>
  <c r="L55" i="16"/>
  <c r="K55" i="16"/>
  <c r="C54" i="16" s="1"/>
  <c r="N54" i="16"/>
  <c r="F53" i="16" s="1"/>
  <c r="M54" i="16"/>
  <c r="E53" i="16" s="1"/>
  <c r="L54" i="16"/>
  <c r="D53" i="16" s="1"/>
  <c r="K54" i="16"/>
  <c r="C53" i="16" s="1"/>
  <c r="N53" i="16"/>
  <c r="M53" i="16"/>
  <c r="L53" i="16"/>
  <c r="K53" i="16"/>
  <c r="N52" i="16"/>
  <c r="M52" i="16"/>
  <c r="L52" i="16"/>
  <c r="K52" i="16"/>
  <c r="N41" i="16"/>
  <c r="M41" i="16"/>
  <c r="L41" i="16"/>
  <c r="K41" i="16"/>
  <c r="N40" i="16"/>
  <c r="M40" i="16"/>
  <c r="L40" i="16"/>
  <c r="K40" i="16"/>
  <c r="N39" i="16"/>
  <c r="F38" i="16" s="1"/>
  <c r="M39" i="16"/>
  <c r="E38" i="16" s="1"/>
  <c r="L39" i="16"/>
  <c r="D38" i="16" s="1"/>
  <c r="K39" i="16"/>
  <c r="C38" i="16" s="1"/>
  <c r="N38" i="16"/>
  <c r="M38" i="16"/>
  <c r="L38" i="16"/>
  <c r="K38" i="16"/>
  <c r="N37" i="16"/>
  <c r="M37" i="16"/>
  <c r="L37" i="16"/>
  <c r="K37" i="16"/>
  <c r="C37" i="16" s="1"/>
  <c r="O26" i="16"/>
  <c r="N26" i="16"/>
  <c r="M26" i="16"/>
  <c r="L26" i="16"/>
  <c r="K26" i="16"/>
  <c r="O25" i="16"/>
  <c r="N25" i="16"/>
  <c r="M25" i="16"/>
  <c r="L25" i="16"/>
  <c r="K25" i="16"/>
  <c r="O24" i="16"/>
  <c r="G23" i="16" s="1"/>
  <c r="N24" i="16"/>
  <c r="F23" i="16" s="1"/>
  <c r="M24" i="16"/>
  <c r="E23" i="16" s="1"/>
  <c r="L24" i="16"/>
  <c r="D23" i="16" s="1"/>
  <c r="K24" i="16"/>
  <c r="C23" i="16" s="1"/>
  <c r="O23" i="16"/>
  <c r="N23" i="16"/>
  <c r="M23" i="16"/>
  <c r="L23" i="16"/>
  <c r="K23" i="16"/>
  <c r="O22" i="16"/>
  <c r="N22" i="16"/>
  <c r="M22" i="16"/>
  <c r="L22" i="16"/>
  <c r="K22" i="16"/>
  <c r="O12" i="16"/>
  <c r="N12" i="16"/>
  <c r="M12" i="16"/>
  <c r="L12" i="16"/>
  <c r="K12" i="16"/>
  <c r="O11" i="16"/>
  <c r="N11" i="16"/>
  <c r="M11" i="16"/>
  <c r="L11" i="16"/>
  <c r="K11" i="16"/>
  <c r="O10" i="16"/>
  <c r="G9" i="16" s="1"/>
  <c r="N10" i="16"/>
  <c r="F9" i="16" s="1"/>
  <c r="M10" i="16"/>
  <c r="E9" i="16" s="1"/>
  <c r="L10" i="16"/>
  <c r="D9" i="16" s="1"/>
  <c r="K10" i="16"/>
  <c r="C9" i="16" s="1"/>
  <c r="O9" i="16"/>
  <c r="N9" i="16"/>
  <c r="M9" i="16"/>
  <c r="L9" i="16"/>
  <c r="K9" i="16"/>
  <c r="O8" i="16"/>
  <c r="N8" i="16"/>
  <c r="M8" i="16"/>
  <c r="L8" i="16"/>
  <c r="K8" i="16"/>
  <c r="O101" i="15"/>
  <c r="N101" i="15"/>
  <c r="M101" i="15"/>
  <c r="L101" i="15"/>
  <c r="K101" i="15"/>
  <c r="O100" i="15"/>
  <c r="N100" i="15"/>
  <c r="M100" i="15"/>
  <c r="L100" i="15"/>
  <c r="K100" i="15"/>
  <c r="O99" i="15"/>
  <c r="G98" i="15" s="1"/>
  <c r="N99" i="15"/>
  <c r="F98" i="15" s="1"/>
  <c r="M99" i="15"/>
  <c r="E98" i="15" s="1"/>
  <c r="L99" i="15"/>
  <c r="D98" i="15" s="1"/>
  <c r="K99" i="15"/>
  <c r="C98" i="15" s="1"/>
  <c r="O98" i="15"/>
  <c r="N98" i="15"/>
  <c r="M98" i="15"/>
  <c r="L98" i="15"/>
  <c r="K98" i="15"/>
  <c r="O97" i="15"/>
  <c r="N97" i="15"/>
  <c r="M97" i="15"/>
  <c r="L97" i="15"/>
  <c r="K97" i="15"/>
  <c r="N86" i="15"/>
  <c r="M86" i="15"/>
  <c r="L86" i="15"/>
  <c r="K86" i="15"/>
  <c r="N85" i="15"/>
  <c r="M85" i="15"/>
  <c r="L85" i="15"/>
  <c r="K85" i="15"/>
  <c r="N84" i="15"/>
  <c r="F83" i="15" s="1"/>
  <c r="M84" i="15"/>
  <c r="E83" i="15" s="1"/>
  <c r="L84" i="15"/>
  <c r="D83" i="15" s="1"/>
  <c r="K84" i="15"/>
  <c r="C83" i="15" s="1"/>
  <c r="N83" i="15"/>
  <c r="M83" i="15"/>
  <c r="L83" i="15"/>
  <c r="K83" i="15"/>
  <c r="N82" i="15"/>
  <c r="M82" i="15"/>
  <c r="L82" i="15"/>
  <c r="K82" i="15"/>
  <c r="O71" i="15"/>
  <c r="N71" i="15"/>
  <c r="M71" i="15"/>
  <c r="L71" i="15"/>
  <c r="K71" i="15"/>
  <c r="O70" i="15"/>
  <c r="N70" i="15"/>
  <c r="M70" i="15"/>
  <c r="L70" i="15"/>
  <c r="K70" i="15"/>
  <c r="O69" i="15"/>
  <c r="G68" i="15" s="1"/>
  <c r="N69" i="15"/>
  <c r="F68" i="15" s="1"/>
  <c r="M69" i="15"/>
  <c r="E68" i="15" s="1"/>
  <c r="L69" i="15"/>
  <c r="D68" i="15" s="1"/>
  <c r="K69" i="15"/>
  <c r="C68" i="15" s="1"/>
  <c r="O68" i="15"/>
  <c r="N68" i="15"/>
  <c r="M68" i="15"/>
  <c r="L68" i="15"/>
  <c r="K68" i="15"/>
  <c r="O67" i="15"/>
  <c r="N67" i="15"/>
  <c r="M67" i="15"/>
  <c r="L67" i="15"/>
  <c r="K67" i="15"/>
  <c r="N56" i="15"/>
  <c r="M56" i="15"/>
  <c r="L56" i="15"/>
  <c r="K56" i="15"/>
  <c r="N55" i="15"/>
  <c r="M55" i="15"/>
  <c r="L55" i="15"/>
  <c r="K55" i="15"/>
  <c r="N54" i="15"/>
  <c r="F53" i="15" s="1"/>
  <c r="M54" i="15"/>
  <c r="E53" i="15" s="1"/>
  <c r="L54" i="15"/>
  <c r="D53" i="15" s="1"/>
  <c r="K54" i="15"/>
  <c r="C53" i="15" s="1"/>
  <c r="N53" i="15"/>
  <c r="M53" i="15"/>
  <c r="L53" i="15"/>
  <c r="K53" i="15"/>
  <c r="N52" i="15"/>
  <c r="M52" i="15"/>
  <c r="L52" i="15"/>
  <c r="K52" i="15"/>
  <c r="N41" i="15"/>
  <c r="M41" i="15"/>
  <c r="L41" i="15"/>
  <c r="K41" i="15"/>
  <c r="N40" i="15"/>
  <c r="M40" i="15"/>
  <c r="L40" i="15"/>
  <c r="K40" i="15"/>
  <c r="N39" i="15"/>
  <c r="F38" i="15" s="1"/>
  <c r="M39" i="15"/>
  <c r="E38" i="15" s="1"/>
  <c r="L39" i="15"/>
  <c r="D38" i="15" s="1"/>
  <c r="K39" i="15"/>
  <c r="C38" i="15" s="1"/>
  <c r="N38" i="15"/>
  <c r="M38" i="15"/>
  <c r="L38" i="15"/>
  <c r="K38" i="15"/>
  <c r="N37" i="15"/>
  <c r="M37" i="15"/>
  <c r="L37" i="15"/>
  <c r="D37" i="15" s="1"/>
  <c r="K37" i="15"/>
  <c r="O26" i="15"/>
  <c r="N26" i="15"/>
  <c r="M26" i="15"/>
  <c r="L26" i="15"/>
  <c r="K26" i="15"/>
  <c r="O25" i="15"/>
  <c r="N25" i="15"/>
  <c r="M25" i="15"/>
  <c r="L25" i="15"/>
  <c r="K25" i="15"/>
  <c r="O24" i="15"/>
  <c r="G23" i="15" s="1"/>
  <c r="N24" i="15"/>
  <c r="F23" i="15" s="1"/>
  <c r="M24" i="15"/>
  <c r="E23" i="15" s="1"/>
  <c r="L24" i="15"/>
  <c r="D23" i="15" s="1"/>
  <c r="K24" i="15"/>
  <c r="C23" i="15" s="1"/>
  <c r="O23" i="15"/>
  <c r="N23" i="15"/>
  <c r="M23" i="15"/>
  <c r="L23" i="15"/>
  <c r="K23" i="15"/>
  <c r="O22" i="15"/>
  <c r="N22" i="15"/>
  <c r="M22" i="15"/>
  <c r="L22" i="15"/>
  <c r="K22" i="15"/>
  <c r="O12" i="15"/>
  <c r="N12" i="15"/>
  <c r="M12" i="15"/>
  <c r="L12" i="15"/>
  <c r="K12" i="15"/>
  <c r="O11" i="15"/>
  <c r="N11" i="15"/>
  <c r="M11" i="15"/>
  <c r="L11" i="15"/>
  <c r="K11" i="15"/>
  <c r="O10" i="15"/>
  <c r="G9" i="15" s="1"/>
  <c r="N10" i="15"/>
  <c r="F9" i="15" s="1"/>
  <c r="M10" i="15"/>
  <c r="E9" i="15" s="1"/>
  <c r="L10" i="15"/>
  <c r="D9" i="15" s="1"/>
  <c r="K10" i="15"/>
  <c r="C9" i="15" s="1"/>
  <c r="O9" i="15"/>
  <c r="N9" i="15"/>
  <c r="M9" i="15"/>
  <c r="L9" i="15"/>
  <c r="K9" i="15"/>
  <c r="O8" i="15"/>
  <c r="N8" i="15"/>
  <c r="M8" i="15"/>
  <c r="L8" i="15"/>
  <c r="K8" i="15"/>
  <c r="O101" i="14"/>
  <c r="N101" i="14"/>
  <c r="M101" i="14"/>
  <c r="L101" i="14"/>
  <c r="K101" i="14"/>
  <c r="O100" i="14"/>
  <c r="N100" i="14"/>
  <c r="M100" i="14"/>
  <c r="L100" i="14"/>
  <c r="K100" i="14"/>
  <c r="O99" i="14"/>
  <c r="G98" i="14" s="1"/>
  <c r="N99" i="14"/>
  <c r="F98" i="14" s="1"/>
  <c r="M99" i="14"/>
  <c r="E98" i="14" s="1"/>
  <c r="L99" i="14"/>
  <c r="D98" i="14" s="1"/>
  <c r="K99" i="14"/>
  <c r="C98" i="14" s="1"/>
  <c r="O98" i="14"/>
  <c r="N98" i="14"/>
  <c r="M98" i="14"/>
  <c r="L98" i="14"/>
  <c r="K98" i="14"/>
  <c r="O97" i="14"/>
  <c r="N97" i="14"/>
  <c r="M97" i="14"/>
  <c r="L97" i="14"/>
  <c r="K97" i="14"/>
  <c r="N86" i="14"/>
  <c r="M86" i="14"/>
  <c r="L86" i="14"/>
  <c r="K86" i="14"/>
  <c r="N85" i="14"/>
  <c r="M85" i="14"/>
  <c r="L85" i="14"/>
  <c r="K85" i="14"/>
  <c r="N84" i="14"/>
  <c r="F83" i="14" s="1"/>
  <c r="M84" i="14"/>
  <c r="E83" i="14" s="1"/>
  <c r="L84" i="14"/>
  <c r="D83" i="14" s="1"/>
  <c r="K84" i="14"/>
  <c r="C83" i="14" s="1"/>
  <c r="N83" i="14"/>
  <c r="M83" i="14"/>
  <c r="L83" i="14"/>
  <c r="K83" i="14"/>
  <c r="N82" i="14"/>
  <c r="M82" i="14"/>
  <c r="L82" i="14"/>
  <c r="K82" i="14"/>
  <c r="O71" i="14"/>
  <c r="N71" i="14"/>
  <c r="M71" i="14"/>
  <c r="L71" i="14"/>
  <c r="K71" i="14"/>
  <c r="O70" i="14"/>
  <c r="N70" i="14"/>
  <c r="M70" i="14"/>
  <c r="L70" i="14"/>
  <c r="K70" i="14"/>
  <c r="O69" i="14"/>
  <c r="G68" i="14" s="1"/>
  <c r="N69" i="14"/>
  <c r="F68" i="14" s="1"/>
  <c r="M69" i="14"/>
  <c r="E68" i="14" s="1"/>
  <c r="L69" i="14"/>
  <c r="D68" i="14" s="1"/>
  <c r="K69" i="14"/>
  <c r="C68" i="14" s="1"/>
  <c r="O68" i="14"/>
  <c r="N68" i="14"/>
  <c r="M68" i="14"/>
  <c r="L68" i="14"/>
  <c r="K68" i="14"/>
  <c r="O67" i="14"/>
  <c r="N67" i="14"/>
  <c r="M67" i="14"/>
  <c r="L67" i="14"/>
  <c r="K67" i="14"/>
  <c r="N56" i="14"/>
  <c r="M56" i="14"/>
  <c r="L56" i="14"/>
  <c r="K56" i="14"/>
  <c r="N55" i="14"/>
  <c r="M55" i="14"/>
  <c r="L55" i="14"/>
  <c r="K55" i="14"/>
  <c r="N54" i="14"/>
  <c r="F53" i="14" s="1"/>
  <c r="M54" i="14"/>
  <c r="E53" i="14" s="1"/>
  <c r="L54" i="14"/>
  <c r="D53" i="14" s="1"/>
  <c r="K54" i="14"/>
  <c r="C53" i="14" s="1"/>
  <c r="N53" i="14"/>
  <c r="M53" i="14"/>
  <c r="L53" i="14"/>
  <c r="K53" i="14"/>
  <c r="N52" i="14"/>
  <c r="M52" i="14"/>
  <c r="L52" i="14"/>
  <c r="K52" i="14"/>
  <c r="N41" i="14"/>
  <c r="M41" i="14"/>
  <c r="L41" i="14"/>
  <c r="K41" i="14"/>
  <c r="N40" i="14"/>
  <c r="M40" i="14"/>
  <c r="L40" i="14"/>
  <c r="K40" i="14"/>
  <c r="N39" i="14"/>
  <c r="F38" i="14" s="1"/>
  <c r="M39" i="14"/>
  <c r="E38" i="14" s="1"/>
  <c r="L39" i="14"/>
  <c r="D38" i="14" s="1"/>
  <c r="K39" i="14"/>
  <c r="C38" i="14" s="1"/>
  <c r="N38" i="14"/>
  <c r="M38" i="14"/>
  <c r="L38" i="14"/>
  <c r="K38" i="14"/>
  <c r="N37" i="14"/>
  <c r="M37" i="14"/>
  <c r="L37" i="14"/>
  <c r="K37" i="14"/>
  <c r="O26" i="14"/>
  <c r="N26" i="14"/>
  <c r="M26" i="14"/>
  <c r="L26" i="14"/>
  <c r="K26" i="14"/>
  <c r="O25" i="14"/>
  <c r="N25" i="14"/>
  <c r="M25" i="14"/>
  <c r="L25" i="14"/>
  <c r="K25" i="14"/>
  <c r="O24" i="14"/>
  <c r="G23" i="14" s="1"/>
  <c r="N24" i="14"/>
  <c r="F23" i="14" s="1"/>
  <c r="M24" i="14"/>
  <c r="E23" i="14" s="1"/>
  <c r="L24" i="14"/>
  <c r="D23" i="14" s="1"/>
  <c r="K24" i="14"/>
  <c r="C23" i="14" s="1"/>
  <c r="O23" i="14"/>
  <c r="N23" i="14"/>
  <c r="M23" i="14"/>
  <c r="L23" i="14"/>
  <c r="K23" i="14"/>
  <c r="O22" i="14"/>
  <c r="N22" i="14"/>
  <c r="M22" i="14"/>
  <c r="L22" i="14"/>
  <c r="K22" i="14"/>
  <c r="O12" i="14"/>
  <c r="N12" i="14"/>
  <c r="M12" i="14"/>
  <c r="L12" i="14"/>
  <c r="K12" i="14"/>
  <c r="O11" i="14"/>
  <c r="N11" i="14"/>
  <c r="M11" i="14"/>
  <c r="L11" i="14"/>
  <c r="K11" i="14"/>
  <c r="O10" i="14"/>
  <c r="G9" i="14" s="1"/>
  <c r="N10" i="14"/>
  <c r="F9" i="14" s="1"/>
  <c r="M10" i="14"/>
  <c r="E9" i="14" s="1"/>
  <c r="L10" i="14"/>
  <c r="D9" i="14" s="1"/>
  <c r="K10" i="14"/>
  <c r="C9" i="14" s="1"/>
  <c r="O9" i="14"/>
  <c r="N9" i="14"/>
  <c r="M9" i="14"/>
  <c r="L9" i="14"/>
  <c r="K9" i="14"/>
  <c r="O8" i="14"/>
  <c r="N8" i="14"/>
  <c r="M8" i="14"/>
  <c r="L8" i="14"/>
  <c r="K8" i="14"/>
  <c r="O101" i="13"/>
  <c r="N101" i="13"/>
  <c r="M101" i="13"/>
  <c r="L101" i="13"/>
  <c r="K101" i="13"/>
  <c r="O100" i="13"/>
  <c r="N100" i="13"/>
  <c r="M100" i="13"/>
  <c r="L100" i="13"/>
  <c r="K100" i="13"/>
  <c r="O99" i="13"/>
  <c r="G98" i="13" s="1"/>
  <c r="N99" i="13"/>
  <c r="F98" i="13" s="1"/>
  <c r="M99" i="13"/>
  <c r="E98" i="13" s="1"/>
  <c r="L99" i="13"/>
  <c r="D98" i="13" s="1"/>
  <c r="K99" i="13"/>
  <c r="C98" i="13" s="1"/>
  <c r="O98" i="13"/>
  <c r="N98" i="13"/>
  <c r="M98" i="13"/>
  <c r="L98" i="13"/>
  <c r="K98" i="13"/>
  <c r="O97" i="13"/>
  <c r="N97" i="13"/>
  <c r="M97" i="13"/>
  <c r="L97" i="13"/>
  <c r="K97" i="13"/>
  <c r="N86" i="13"/>
  <c r="M86" i="13"/>
  <c r="L86" i="13"/>
  <c r="K86" i="13"/>
  <c r="N85" i="13"/>
  <c r="M85" i="13"/>
  <c r="L85" i="13"/>
  <c r="K85" i="13"/>
  <c r="N84" i="13"/>
  <c r="F83" i="13" s="1"/>
  <c r="M84" i="13"/>
  <c r="E83" i="13" s="1"/>
  <c r="L84" i="13"/>
  <c r="D83" i="13" s="1"/>
  <c r="K84" i="13"/>
  <c r="C83" i="13" s="1"/>
  <c r="N83" i="13"/>
  <c r="M83" i="13"/>
  <c r="L83" i="13"/>
  <c r="K83" i="13"/>
  <c r="N82" i="13"/>
  <c r="M82" i="13"/>
  <c r="L82" i="13"/>
  <c r="K82" i="13"/>
  <c r="O71" i="13"/>
  <c r="N71" i="13"/>
  <c r="M71" i="13"/>
  <c r="L71" i="13"/>
  <c r="K71" i="13"/>
  <c r="O70" i="13"/>
  <c r="N70" i="13"/>
  <c r="M70" i="13"/>
  <c r="L70" i="13"/>
  <c r="K70" i="13"/>
  <c r="O69" i="13"/>
  <c r="G68" i="13" s="1"/>
  <c r="N69" i="13"/>
  <c r="F68" i="13" s="1"/>
  <c r="M69" i="13"/>
  <c r="E68" i="13" s="1"/>
  <c r="L69" i="13"/>
  <c r="D68" i="13" s="1"/>
  <c r="K69" i="13"/>
  <c r="C68" i="13" s="1"/>
  <c r="O68" i="13"/>
  <c r="N68" i="13"/>
  <c r="M68" i="13"/>
  <c r="L68" i="13"/>
  <c r="K68" i="13"/>
  <c r="O67" i="13"/>
  <c r="N67" i="13"/>
  <c r="M67" i="13"/>
  <c r="L67" i="13"/>
  <c r="K67" i="13"/>
  <c r="N56" i="13"/>
  <c r="M56" i="13"/>
  <c r="L56" i="13"/>
  <c r="K56" i="13"/>
  <c r="N55" i="13"/>
  <c r="M55" i="13"/>
  <c r="L55" i="13"/>
  <c r="K55" i="13"/>
  <c r="N54" i="13"/>
  <c r="F53" i="13" s="1"/>
  <c r="M54" i="13"/>
  <c r="E53" i="13" s="1"/>
  <c r="L54" i="13"/>
  <c r="D53" i="13" s="1"/>
  <c r="K54" i="13"/>
  <c r="C53" i="13" s="1"/>
  <c r="N53" i="13"/>
  <c r="M53" i="13"/>
  <c r="L53" i="13"/>
  <c r="K53" i="13"/>
  <c r="N52" i="13"/>
  <c r="M52" i="13"/>
  <c r="L52" i="13"/>
  <c r="K52" i="13"/>
  <c r="N41" i="13"/>
  <c r="M41" i="13"/>
  <c r="L41" i="13"/>
  <c r="K41" i="13"/>
  <c r="N40" i="13"/>
  <c r="M40" i="13"/>
  <c r="L40" i="13"/>
  <c r="K40" i="13"/>
  <c r="N39" i="13"/>
  <c r="F38" i="13" s="1"/>
  <c r="M39" i="13"/>
  <c r="E38" i="13" s="1"/>
  <c r="L39" i="13"/>
  <c r="D38" i="13" s="1"/>
  <c r="K39" i="13"/>
  <c r="C38" i="13" s="1"/>
  <c r="N38" i="13"/>
  <c r="M38" i="13"/>
  <c r="L38" i="13"/>
  <c r="K38" i="13"/>
  <c r="N37" i="13"/>
  <c r="M37" i="13"/>
  <c r="L37" i="13"/>
  <c r="K37" i="13"/>
  <c r="O26" i="13"/>
  <c r="N26" i="13"/>
  <c r="M26" i="13"/>
  <c r="L26" i="13"/>
  <c r="K26" i="13"/>
  <c r="O25" i="13"/>
  <c r="N25" i="13"/>
  <c r="M25" i="13"/>
  <c r="L25" i="13"/>
  <c r="K25" i="13"/>
  <c r="O24" i="13"/>
  <c r="G23" i="13" s="1"/>
  <c r="N24" i="13"/>
  <c r="F23" i="13" s="1"/>
  <c r="M24" i="13"/>
  <c r="E23" i="13" s="1"/>
  <c r="L24" i="13"/>
  <c r="D23" i="13" s="1"/>
  <c r="K24" i="13"/>
  <c r="C23" i="13" s="1"/>
  <c r="O23" i="13"/>
  <c r="N23" i="13"/>
  <c r="M23" i="13"/>
  <c r="L23" i="13"/>
  <c r="K23" i="13"/>
  <c r="O22" i="13"/>
  <c r="N22" i="13"/>
  <c r="M22" i="13"/>
  <c r="L22" i="13"/>
  <c r="K22" i="13"/>
  <c r="O12" i="13"/>
  <c r="N12" i="13"/>
  <c r="M12" i="13"/>
  <c r="L12" i="13"/>
  <c r="K12" i="13"/>
  <c r="O11" i="13"/>
  <c r="N11" i="13"/>
  <c r="M11" i="13"/>
  <c r="L11" i="13"/>
  <c r="K11" i="13"/>
  <c r="O10" i="13"/>
  <c r="G9" i="13" s="1"/>
  <c r="N10" i="13"/>
  <c r="F9" i="13" s="1"/>
  <c r="M10" i="13"/>
  <c r="E9" i="13" s="1"/>
  <c r="L10" i="13"/>
  <c r="D9" i="13" s="1"/>
  <c r="K10" i="13"/>
  <c r="C9" i="13" s="1"/>
  <c r="O9" i="13"/>
  <c r="N9" i="13"/>
  <c r="M9" i="13"/>
  <c r="L9" i="13"/>
  <c r="K9" i="13"/>
  <c r="O8" i="13"/>
  <c r="N8" i="13"/>
  <c r="M8" i="13"/>
  <c r="L8" i="13"/>
  <c r="K8" i="13"/>
  <c r="O101" i="1"/>
  <c r="N101" i="1"/>
  <c r="M101" i="1"/>
  <c r="L101" i="1"/>
  <c r="K101" i="1"/>
  <c r="O100" i="1"/>
  <c r="N100" i="1"/>
  <c r="M100" i="1"/>
  <c r="L100" i="1"/>
  <c r="K100" i="1"/>
  <c r="O99" i="1"/>
  <c r="G98" i="1" s="1"/>
  <c r="N99" i="1"/>
  <c r="F98" i="1" s="1"/>
  <c r="M99" i="1"/>
  <c r="E98" i="1" s="1"/>
  <c r="L99" i="1"/>
  <c r="D98" i="1" s="1"/>
  <c r="K99" i="1"/>
  <c r="C98" i="1" s="1"/>
  <c r="O98" i="1"/>
  <c r="N98" i="1"/>
  <c r="M98" i="1"/>
  <c r="L98" i="1"/>
  <c r="K98" i="1"/>
  <c r="O97" i="1"/>
  <c r="N97" i="1"/>
  <c r="M97" i="1"/>
  <c r="L97" i="1"/>
  <c r="K97" i="1"/>
  <c r="N86" i="1"/>
  <c r="M86" i="1"/>
  <c r="L86" i="1"/>
  <c r="K86" i="1"/>
  <c r="N85" i="1"/>
  <c r="M85" i="1"/>
  <c r="L85" i="1"/>
  <c r="K85" i="1"/>
  <c r="N84" i="1"/>
  <c r="F83" i="1" s="1"/>
  <c r="M84" i="1"/>
  <c r="E83" i="1" s="1"/>
  <c r="L84" i="1"/>
  <c r="D83" i="1" s="1"/>
  <c r="K84" i="1"/>
  <c r="C83" i="1" s="1"/>
  <c r="N83" i="1"/>
  <c r="M83" i="1"/>
  <c r="L83" i="1"/>
  <c r="K83" i="1"/>
  <c r="N82" i="1"/>
  <c r="M82" i="1"/>
  <c r="L82" i="1"/>
  <c r="K82" i="1"/>
  <c r="O71" i="1"/>
  <c r="N71" i="1"/>
  <c r="M71" i="1"/>
  <c r="L71" i="1"/>
  <c r="K71" i="1"/>
  <c r="O70" i="1"/>
  <c r="N70" i="1"/>
  <c r="M70" i="1"/>
  <c r="L70" i="1"/>
  <c r="K70" i="1"/>
  <c r="O69" i="1"/>
  <c r="G68" i="1" s="1"/>
  <c r="N69" i="1"/>
  <c r="F68" i="1" s="1"/>
  <c r="M69" i="1"/>
  <c r="E68" i="1" s="1"/>
  <c r="L69" i="1"/>
  <c r="D68" i="1" s="1"/>
  <c r="K69" i="1"/>
  <c r="C68" i="1" s="1"/>
  <c r="O68" i="1"/>
  <c r="N68" i="1"/>
  <c r="M68" i="1"/>
  <c r="L68" i="1"/>
  <c r="K68" i="1"/>
  <c r="O67" i="1"/>
  <c r="N67" i="1"/>
  <c r="M67" i="1"/>
  <c r="L67" i="1"/>
  <c r="K67" i="1"/>
  <c r="N56" i="1"/>
  <c r="M56" i="1"/>
  <c r="L56" i="1"/>
  <c r="K56" i="1"/>
  <c r="N55" i="1"/>
  <c r="M55" i="1"/>
  <c r="L55" i="1"/>
  <c r="K55" i="1"/>
  <c r="N54" i="1"/>
  <c r="F53" i="1" s="1"/>
  <c r="M54" i="1"/>
  <c r="E53" i="1" s="1"/>
  <c r="L54" i="1"/>
  <c r="D53" i="1" s="1"/>
  <c r="K54" i="1"/>
  <c r="C53" i="1" s="1"/>
  <c r="N53" i="1"/>
  <c r="M53" i="1"/>
  <c r="L53" i="1"/>
  <c r="K53" i="1"/>
  <c r="N52" i="1"/>
  <c r="M52" i="1"/>
  <c r="L52" i="1"/>
  <c r="K52" i="1"/>
  <c r="K41" i="1"/>
  <c r="K40" i="1"/>
  <c r="K39" i="1"/>
  <c r="C38" i="1" s="1"/>
  <c r="K38" i="1"/>
  <c r="K37" i="1"/>
  <c r="N41" i="1"/>
  <c r="M41" i="1"/>
  <c r="L41" i="1"/>
  <c r="N40" i="1"/>
  <c r="M40" i="1"/>
  <c r="L40" i="1"/>
  <c r="N39" i="1"/>
  <c r="F38" i="1" s="1"/>
  <c r="M39" i="1"/>
  <c r="E38" i="1" s="1"/>
  <c r="L39" i="1"/>
  <c r="D38" i="1" s="1"/>
  <c r="N38" i="1"/>
  <c r="M38" i="1"/>
  <c r="L38" i="1"/>
  <c r="N37" i="1"/>
  <c r="M37" i="1"/>
  <c r="L37" i="1"/>
  <c r="O26" i="1"/>
  <c r="N26" i="1"/>
  <c r="M26" i="1"/>
  <c r="L26" i="1"/>
  <c r="K26" i="1"/>
  <c r="O25" i="1"/>
  <c r="N25" i="1"/>
  <c r="M25" i="1"/>
  <c r="L25" i="1"/>
  <c r="K25" i="1"/>
  <c r="O24" i="1"/>
  <c r="G23" i="1" s="1"/>
  <c r="N24" i="1"/>
  <c r="F23" i="1" s="1"/>
  <c r="M24" i="1"/>
  <c r="E23" i="1" s="1"/>
  <c r="L24" i="1"/>
  <c r="D23" i="1" s="1"/>
  <c r="K24" i="1"/>
  <c r="C23" i="1" s="1"/>
  <c r="O23" i="1"/>
  <c r="N23" i="1"/>
  <c r="M23" i="1"/>
  <c r="L23" i="1"/>
  <c r="K23" i="1"/>
  <c r="O22" i="1"/>
  <c r="N22" i="1"/>
  <c r="M22" i="1"/>
  <c r="L22" i="1"/>
  <c r="K22" i="1"/>
  <c r="O12" i="1"/>
  <c r="O11" i="1"/>
  <c r="O10" i="1"/>
  <c r="G9" i="1" s="1"/>
  <c r="O9" i="1"/>
  <c r="O8" i="1"/>
  <c r="N12" i="1"/>
  <c r="N11" i="1"/>
  <c r="N10" i="1"/>
  <c r="F9" i="1" s="1"/>
  <c r="N9" i="1"/>
  <c r="N8" i="1"/>
  <c r="M12" i="1"/>
  <c r="M11" i="1"/>
  <c r="M10" i="1"/>
  <c r="E9" i="1" s="1"/>
  <c r="M9" i="1"/>
  <c r="M8" i="1"/>
  <c r="L12" i="1"/>
  <c r="L11" i="1"/>
  <c r="L10" i="1"/>
  <c r="D9" i="1" s="1"/>
  <c r="L9" i="1"/>
  <c r="L8" i="1"/>
  <c r="K12" i="1"/>
  <c r="K11" i="1"/>
  <c r="K10" i="1"/>
  <c r="C9" i="1" s="1"/>
  <c r="K9" i="1"/>
  <c r="K8" i="1"/>
  <c r="F37" i="14" l="1"/>
  <c r="F54" i="14"/>
  <c r="E10" i="24"/>
  <c r="C22" i="24"/>
  <c r="C10" i="16"/>
  <c r="F69" i="16"/>
  <c r="G97" i="17"/>
  <c r="F24" i="19"/>
  <c r="C37" i="23"/>
  <c r="C39" i="23"/>
  <c r="G99" i="17"/>
  <c r="F10" i="19"/>
  <c r="G99" i="19"/>
  <c r="E8" i="20"/>
  <c r="D82" i="21"/>
  <c r="F10" i="21"/>
  <c r="E8" i="24"/>
  <c r="D22" i="24"/>
  <c r="C24" i="25"/>
  <c r="C97" i="25"/>
  <c r="C24" i="14"/>
  <c r="D69" i="23"/>
  <c r="F10" i="24"/>
  <c r="C69" i="13"/>
  <c r="F82" i="15"/>
  <c r="G22" i="23"/>
  <c r="D37" i="23"/>
  <c r="C82" i="23"/>
  <c r="F8" i="24"/>
  <c r="C22" i="17"/>
  <c r="C97" i="14"/>
  <c r="E8" i="1"/>
  <c r="E99" i="16"/>
  <c r="F99" i="18"/>
  <c r="C54" i="21"/>
  <c r="F8" i="22"/>
  <c r="F67" i="24"/>
  <c r="G10" i="14"/>
  <c r="D52" i="18"/>
  <c r="G22" i="27"/>
  <c r="C39" i="27"/>
  <c r="C54" i="27"/>
  <c r="F8" i="15"/>
  <c r="G8" i="26"/>
  <c r="G67" i="27"/>
  <c r="G24" i="18"/>
  <c r="D84" i="18"/>
  <c r="G8" i="19"/>
  <c r="E69" i="19"/>
  <c r="E24" i="20"/>
  <c r="C52" i="22"/>
  <c r="C54" i="22"/>
  <c r="E37" i="23"/>
  <c r="E54" i="23"/>
  <c r="E39" i="14"/>
  <c r="E52" i="14"/>
  <c r="D84" i="14"/>
  <c r="C39" i="17"/>
  <c r="C52" i="17"/>
  <c r="G69" i="18"/>
  <c r="D37" i="22"/>
  <c r="D52" i="22"/>
  <c r="E22" i="16"/>
  <c r="E24" i="16"/>
  <c r="G99" i="16"/>
  <c r="F10" i="18"/>
  <c r="D22" i="18"/>
  <c r="F97" i="18"/>
  <c r="C99" i="23"/>
  <c r="F67" i="14"/>
  <c r="F22" i="15"/>
  <c r="F24" i="15"/>
  <c r="D67" i="15"/>
  <c r="D39" i="13"/>
  <c r="D69" i="13"/>
  <c r="E37" i="15"/>
  <c r="E84" i="17"/>
  <c r="C8" i="18"/>
  <c r="C24" i="18"/>
  <c r="G22" i="20"/>
  <c r="D69" i="21"/>
  <c r="E97" i="21"/>
  <c r="F39" i="25"/>
  <c r="F52" i="25"/>
  <c r="F8" i="13"/>
  <c r="C24" i="13"/>
  <c r="E39" i="13"/>
  <c r="D84" i="13"/>
  <c r="C84" i="14"/>
  <c r="C24" i="15"/>
  <c r="C8" i="16"/>
  <c r="C97" i="16"/>
  <c r="D37" i="17"/>
  <c r="C54" i="17"/>
  <c r="D37" i="21"/>
  <c r="E69" i="21"/>
  <c r="C82" i="21"/>
  <c r="F84" i="21"/>
  <c r="F97" i="21"/>
  <c r="C8" i="22"/>
  <c r="G8" i="25"/>
  <c r="C10" i="25"/>
  <c r="C69" i="25"/>
  <c r="C24" i="1"/>
  <c r="C10" i="13"/>
  <c r="F22" i="13"/>
  <c r="F39" i="13"/>
  <c r="F52" i="13"/>
  <c r="F39" i="19"/>
  <c r="F52" i="19"/>
  <c r="F39" i="22"/>
  <c r="D84" i="22"/>
  <c r="D10" i="25"/>
  <c r="G22" i="25"/>
  <c r="C99" i="27"/>
  <c r="D99" i="1"/>
  <c r="D10" i="13"/>
  <c r="G22" i="17"/>
  <c r="E54" i="17"/>
  <c r="E22" i="19"/>
  <c r="E24" i="19"/>
  <c r="F54" i="21"/>
  <c r="C97" i="23"/>
  <c r="D99" i="23"/>
  <c r="C8" i="1"/>
  <c r="F8" i="1"/>
  <c r="G10" i="1"/>
  <c r="D8" i="20"/>
  <c r="G8" i="20"/>
  <c r="C84" i="20"/>
  <c r="D84" i="23"/>
  <c r="D97" i="23"/>
  <c r="E8" i="27"/>
  <c r="E10" i="27"/>
  <c r="C69" i="27"/>
  <c r="D84" i="27"/>
  <c r="D97" i="27"/>
  <c r="E99" i="27"/>
  <c r="C69" i="22"/>
  <c r="G69" i="21"/>
  <c r="C37" i="20"/>
  <c r="G10" i="22"/>
  <c r="E22" i="22"/>
  <c r="C37" i="22"/>
  <c r="E97" i="22"/>
  <c r="F99" i="22"/>
  <c r="C84" i="16"/>
  <c r="F69" i="17"/>
  <c r="E22" i="18"/>
  <c r="F24" i="18"/>
  <c r="D37" i="18"/>
  <c r="C67" i="18"/>
  <c r="C69" i="18"/>
  <c r="E39" i="23"/>
  <c r="E84" i="15"/>
  <c r="C10" i="17"/>
  <c r="E99" i="19"/>
  <c r="F97" i="20"/>
  <c r="C69" i="15"/>
  <c r="G10" i="15"/>
  <c r="C67" i="15"/>
  <c r="F67" i="15"/>
  <c r="F99" i="16"/>
  <c r="D8" i="17"/>
  <c r="D10" i="17"/>
  <c r="D69" i="19"/>
  <c r="C82" i="20"/>
  <c r="F54" i="24"/>
  <c r="F8" i="25"/>
  <c r="G10" i="25"/>
  <c r="D82" i="25"/>
  <c r="D22" i="26"/>
  <c r="G22" i="26"/>
  <c r="F39" i="26"/>
  <c r="F52" i="26"/>
  <c r="F10" i="28"/>
  <c r="D24" i="28"/>
  <c r="D84" i="28"/>
  <c r="D97" i="28"/>
  <c r="D99" i="27"/>
  <c r="C37" i="28"/>
  <c r="D10" i="15"/>
  <c r="G67" i="17"/>
  <c r="D69" i="18"/>
  <c r="C8" i="28"/>
  <c r="C39" i="20"/>
  <c r="C52" i="20"/>
  <c r="F54" i="20"/>
  <c r="D10" i="21"/>
  <c r="D39" i="21"/>
  <c r="D52" i="21"/>
  <c r="D99" i="21"/>
  <c r="F22" i="22"/>
  <c r="D54" i="22"/>
  <c r="E69" i="22"/>
  <c r="F97" i="22"/>
  <c r="G99" i="22"/>
  <c r="F69" i="23"/>
  <c r="C54" i="24"/>
  <c r="E97" i="24"/>
  <c r="E99" i="24"/>
  <c r="D67" i="25"/>
  <c r="G67" i="26"/>
  <c r="E54" i="27"/>
  <c r="C99" i="20"/>
  <c r="F8" i="21"/>
  <c r="E10" i="21"/>
  <c r="C22" i="21"/>
  <c r="D24" i="21"/>
  <c r="D10" i="22"/>
  <c r="F69" i="22"/>
  <c r="D82" i="22"/>
  <c r="C54" i="23"/>
  <c r="G67" i="23"/>
  <c r="G69" i="23"/>
  <c r="E82" i="23"/>
  <c r="D54" i="24"/>
  <c r="D67" i="24"/>
  <c r="G67" i="24"/>
  <c r="F84" i="24"/>
  <c r="E67" i="25"/>
  <c r="F84" i="25"/>
  <c r="F97" i="25"/>
  <c r="G99" i="25"/>
  <c r="D52" i="26"/>
  <c r="F82" i="26"/>
  <c r="C99" i="26"/>
  <c r="D10" i="28"/>
  <c r="D39" i="28"/>
  <c r="C99" i="16"/>
  <c r="C67" i="1"/>
  <c r="C69" i="1"/>
  <c r="F69" i="13"/>
  <c r="D99" i="13"/>
  <c r="G8" i="14"/>
  <c r="F22" i="14"/>
  <c r="F84" i="14"/>
  <c r="F97" i="14"/>
  <c r="G99" i="14"/>
  <c r="D69" i="15"/>
  <c r="C84" i="15"/>
  <c r="F97" i="15"/>
  <c r="E10" i="16"/>
  <c r="C22" i="16"/>
  <c r="C24" i="16"/>
  <c r="F37" i="16"/>
  <c r="D99" i="16"/>
  <c r="G22" i="18"/>
  <c r="F69" i="19"/>
  <c r="C99" i="19"/>
  <c r="F22" i="20"/>
  <c r="G67" i="20"/>
  <c r="C69" i="20"/>
  <c r="F82" i="20"/>
  <c r="C10" i="1"/>
  <c r="F24" i="1"/>
  <c r="E37" i="1"/>
  <c r="D24" i="13"/>
  <c r="C52" i="13"/>
  <c r="G67" i="13"/>
  <c r="E82" i="13"/>
  <c r="D10" i="14"/>
  <c r="G22" i="14"/>
  <c r="G67" i="14"/>
  <c r="D22" i="15"/>
  <c r="D84" i="15"/>
  <c r="D24" i="16"/>
  <c r="C69" i="16"/>
  <c r="D84" i="17"/>
  <c r="D97" i="17"/>
  <c r="F69" i="18"/>
  <c r="C52" i="19"/>
  <c r="G67" i="19"/>
  <c r="D99" i="19"/>
  <c r="E52" i="20"/>
  <c r="D84" i="21"/>
  <c r="F54" i="22"/>
  <c r="F67" i="22"/>
  <c r="E82" i="22"/>
  <c r="D99" i="22"/>
  <c r="G8" i="23"/>
  <c r="D39" i="23"/>
  <c r="D52" i="23"/>
  <c r="C69" i="23"/>
  <c r="F37" i="24"/>
  <c r="E67" i="24"/>
  <c r="F69" i="24"/>
  <c r="D82" i="24"/>
  <c r="G97" i="25"/>
  <c r="C24" i="26"/>
  <c r="E39" i="26"/>
  <c r="E52" i="26"/>
  <c r="C84" i="26"/>
  <c r="C97" i="26"/>
  <c r="G99" i="27"/>
  <c r="C24" i="28"/>
  <c r="F24" i="28"/>
  <c r="C84" i="28"/>
  <c r="E99" i="13"/>
  <c r="C8" i="14"/>
  <c r="F67" i="16"/>
  <c r="C24" i="17"/>
  <c r="D67" i="18"/>
  <c r="G22" i="15"/>
  <c r="F99" i="15"/>
  <c r="C39" i="16"/>
  <c r="G8" i="17"/>
  <c r="F10" i="17"/>
  <c r="C84" i="17"/>
  <c r="G24" i="19"/>
  <c r="F97" i="19"/>
  <c r="D69" i="22"/>
  <c r="F22" i="1"/>
  <c r="G24" i="1"/>
  <c r="F37" i="1"/>
  <c r="D8" i="1"/>
  <c r="G22" i="1"/>
  <c r="D22" i="14"/>
  <c r="D69" i="14"/>
  <c r="D82" i="18"/>
  <c r="F67" i="20"/>
  <c r="G22" i="13"/>
  <c r="E69" i="13"/>
  <c r="G97" i="13"/>
  <c r="C99" i="13"/>
  <c r="F8" i="14"/>
  <c r="F39" i="14"/>
  <c r="C10" i="15"/>
  <c r="D24" i="15"/>
  <c r="C39" i="15"/>
  <c r="C52" i="15"/>
  <c r="G67" i="15"/>
  <c r="G97" i="15"/>
  <c r="F24" i="17"/>
  <c r="D39" i="18"/>
  <c r="C54" i="18"/>
  <c r="G99" i="18"/>
  <c r="E10" i="19"/>
  <c r="C24" i="20"/>
  <c r="D97" i="13"/>
  <c r="D82" i="13"/>
  <c r="C10" i="14"/>
  <c r="D99" i="15"/>
  <c r="E84" i="16"/>
  <c r="E97" i="16"/>
  <c r="G10" i="18"/>
  <c r="D99" i="20"/>
  <c r="C10" i="26"/>
  <c r="F97" i="26"/>
  <c r="F99" i="26"/>
  <c r="D8" i="27"/>
  <c r="G8" i="27"/>
  <c r="D39" i="27"/>
  <c r="G97" i="27"/>
  <c r="F99" i="27"/>
  <c r="C10" i="28"/>
  <c r="F37" i="28"/>
  <c r="E54" i="28"/>
  <c r="F69" i="28"/>
  <c r="D82" i="28"/>
  <c r="G97" i="28"/>
  <c r="E99" i="28"/>
  <c r="E10" i="13"/>
  <c r="G24" i="13"/>
  <c r="E54" i="13"/>
  <c r="F99" i="13"/>
  <c r="D24" i="14"/>
  <c r="C39" i="14"/>
  <c r="C52" i="14"/>
  <c r="E69" i="14"/>
  <c r="G97" i="14"/>
  <c r="C99" i="14"/>
  <c r="D52" i="15"/>
  <c r="F69" i="15"/>
  <c r="D82" i="15"/>
  <c r="G99" i="15"/>
  <c r="E8" i="16"/>
  <c r="F10" i="16"/>
  <c r="F24" i="16"/>
  <c r="F97" i="16"/>
  <c r="G10" i="17"/>
  <c r="D24" i="17"/>
  <c r="D39" i="17"/>
  <c r="D52" i="17"/>
  <c r="C99" i="17"/>
  <c r="C22" i="18"/>
  <c r="D54" i="18"/>
  <c r="C8" i="19"/>
  <c r="C37" i="19"/>
  <c r="C67" i="19"/>
  <c r="D84" i="19"/>
  <c r="D97" i="19"/>
  <c r="E69" i="20"/>
  <c r="F84" i="20"/>
  <c r="E24" i="21"/>
  <c r="C37" i="21"/>
  <c r="E39" i="21"/>
  <c r="E52" i="21"/>
  <c r="G99" i="21"/>
  <c r="C24" i="22"/>
  <c r="F37" i="22"/>
  <c r="F37" i="23"/>
  <c r="C67" i="23"/>
  <c r="E99" i="23"/>
  <c r="C8" i="24"/>
  <c r="D99" i="24"/>
  <c r="E39" i="25"/>
  <c r="E52" i="25"/>
  <c r="C82" i="25"/>
  <c r="C99" i="25"/>
  <c r="D24" i="26"/>
  <c r="C39" i="26"/>
  <c r="C52" i="26"/>
  <c r="C22" i="27"/>
  <c r="C37" i="27"/>
  <c r="E52" i="27"/>
  <c r="F82" i="27"/>
  <c r="C39" i="28"/>
  <c r="C52" i="28"/>
  <c r="F54" i="28"/>
  <c r="F10" i="13"/>
  <c r="F67" i="13"/>
  <c r="F84" i="13"/>
  <c r="F97" i="13"/>
  <c r="G99" i="13"/>
  <c r="E8" i="14"/>
  <c r="D39" i="14"/>
  <c r="D52" i="14"/>
  <c r="D99" i="14"/>
  <c r="G8" i="15"/>
  <c r="E52" i="15"/>
  <c r="G69" i="15"/>
  <c r="E82" i="15"/>
  <c r="C99" i="15"/>
  <c r="F8" i="16"/>
  <c r="E37" i="16"/>
  <c r="E67" i="16"/>
  <c r="E69" i="16"/>
  <c r="C82" i="16"/>
  <c r="E24" i="17"/>
  <c r="C37" i="17"/>
  <c r="E39" i="17"/>
  <c r="C69" i="17"/>
  <c r="D99" i="17"/>
  <c r="E24" i="18"/>
  <c r="C37" i="18"/>
  <c r="G97" i="18"/>
  <c r="G10" i="19"/>
  <c r="D37" i="19"/>
  <c r="E84" i="19"/>
  <c r="E97" i="19"/>
  <c r="C10" i="20"/>
  <c r="F69" i="20"/>
  <c r="D82" i="20"/>
  <c r="G97" i="20"/>
  <c r="F24" i="21"/>
  <c r="C84" i="21"/>
  <c r="C97" i="21"/>
  <c r="C99" i="21"/>
  <c r="C67" i="22"/>
  <c r="C84" i="22"/>
  <c r="C97" i="22"/>
  <c r="D54" i="23"/>
  <c r="D67" i="23"/>
  <c r="F84" i="23"/>
  <c r="F99" i="23"/>
  <c r="D8" i="24"/>
  <c r="C67" i="24"/>
  <c r="C97" i="24"/>
  <c r="D99" i="25"/>
  <c r="C67" i="21"/>
  <c r="D97" i="21"/>
  <c r="G8" i="22"/>
  <c r="F10" i="22"/>
  <c r="D22" i="22"/>
  <c r="E99" i="22"/>
  <c r="F22" i="23"/>
  <c r="E69" i="23"/>
  <c r="G97" i="23"/>
  <c r="G99" i="23"/>
  <c r="D10" i="24"/>
  <c r="G69" i="25"/>
  <c r="C82" i="19"/>
  <c r="D39" i="20"/>
  <c r="D52" i="20"/>
  <c r="C54" i="20"/>
  <c r="D54" i="21"/>
  <c r="E84" i="21"/>
  <c r="E99" i="21"/>
  <c r="F24" i="22"/>
  <c r="D39" i="22"/>
  <c r="C82" i="22"/>
  <c r="E84" i="22"/>
  <c r="D10" i="23"/>
  <c r="C52" i="23"/>
  <c r="F54" i="23"/>
  <c r="D82" i="23"/>
  <c r="E54" i="24"/>
  <c r="E84" i="24"/>
  <c r="D99" i="18"/>
  <c r="C10" i="22"/>
  <c r="E10" i="23"/>
  <c r="G22" i="24"/>
  <c r="F97" i="24"/>
  <c r="D69" i="25"/>
  <c r="E22" i="27"/>
  <c r="F22" i="16"/>
  <c r="C67" i="17"/>
  <c r="D69" i="17"/>
  <c r="E97" i="17"/>
  <c r="E99" i="17"/>
  <c r="E67" i="18"/>
  <c r="F22" i="19"/>
  <c r="G69" i="19"/>
  <c r="F8" i="20"/>
  <c r="F24" i="20"/>
  <c r="C97" i="20"/>
  <c r="G99" i="20"/>
  <c r="F69" i="21"/>
  <c r="F52" i="22"/>
  <c r="G69" i="22"/>
  <c r="F8" i="23"/>
  <c r="E24" i="23"/>
  <c r="G10" i="24"/>
  <c r="E22" i="24"/>
  <c r="E39" i="24"/>
  <c r="E52" i="24"/>
  <c r="G69" i="24"/>
  <c r="E82" i="24"/>
  <c r="F99" i="24"/>
  <c r="D8" i="25"/>
  <c r="E99" i="25"/>
  <c r="C8" i="26"/>
  <c r="D10" i="26"/>
  <c r="D37" i="26"/>
  <c r="D84" i="26"/>
  <c r="C10" i="27"/>
  <c r="F22" i="27"/>
  <c r="F54" i="27"/>
  <c r="E69" i="27"/>
  <c r="C82" i="27"/>
  <c r="E84" i="27"/>
  <c r="G22" i="28"/>
  <c r="D69" i="28"/>
  <c r="E84" i="28"/>
  <c r="E97" i="28"/>
  <c r="F54" i="1"/>
  <c r="G8" i="13"/>
  <c r="C37" i="13"/>
  <c r="C54" i="13"/>
  <c r="C84" i="13"/>
  <c r="C97" i="13"/>
  <c r="G24" i="14"/>
  <c r="E37" i="14"/>
  <c r="E67" i="14"/>
  <c r="C69" i="14"/>
  <c r="E84" i="14"/>
  <c r="F99" i="14"/>
  <c r="D8" i="15"/>
  <c r="F37" i="15"/>
  <c r="F54" i="15"/>
  <c r="E99" i="15"/>
  <c r="G22" i="16"/>
  <c r="F39" i="16"/>
  <c r="D84" i="16"/>
  <c r="D97" i="16"/>
  <c r="E10" i="17"/>
  <c r="D54" i="17"/>
  <c r="E69" i="17"/>
  <c r="C82" i="17"/>
  <c r="F99" i="17"/>
  <c r="D8" i="18"/>
  <c r="C10" i="18"/>
  <c r="C52" i="18"/>
  <c r="C82" i="18"/>
  <c r="G22" i="19"/>
  <c r="E39" i="19"/>
  <c r="E52" i="19"/>
  <c r="C39" i="21"/>
  <c r="C39" i="22"/>
  <c r="F39" i="23"/>
  <c r="C84" i="23"/>
  <c r="F22" i="24"/>
  <c r="F39" i="24"/>
  <c r="F52" i="24"/>
  <c r="F82" i="24"/>
  <c r="G99" i="24"/>
  <c r="D24" i="25"/>
  <c r="C39" i="25"/>
  <c r="C52" i="25"/>
  <c r="G67" i="25"/>
  <c r="E84" i="25"/>
  <c r="F99" i="25"/>
  <c r="D8" i="26"/>
  <c r="G24" i="26"/>
  <c r="E54" i="26"/>
  <c r="E67" i="26"/>
  <c r="C69" i="26"/>
  <c r="E84" i="26"/>
  <c r="D10" i="27"/>
  <c r="C24" i="27"/>
  <c r="C52" i="27"/>
  <c r="F97" i="27"/>
  <c r="E10" i="28"/>
  <c r="D54" i="28"/>
  <c r="E69" i="28"/>
  <c r="C82" i="28"/>
  <c r="F84" i="28"/>
  <c r="F97" i="28"/>
  <c r="C97" i="28"/>
  <c r="E82" i="28"/>
  <c r="F82" i="28"/>
  <c r="D67" i="28"/>
  <c r="E67" i="28"/>
  <c r="G69" i="28"/>
  <c r="F67" i="28"/>
  <c r="G67" i="28"/>
  <c r="C67" i="28"/>
  <c r="D52" i="28"/>
  <c r="E52" i="28"/>
  <c r="C54" i="28"/>
  <c r="F52" i="28"/>
  <c r="D37" i="28"/>
  <c r="E39" i="28"/>
  <c r="E37" i="28"/>
  <c r="F39" i="28"/>
  <c r="F22" i="28"/>
  <c r="C22" i="28"/>
  <c r="D22" i="28"/>
  <c r="E22" i="28"/>
  <c r="G24" i="28"/>
  <c r="F8" i="28"/>
  <c r="D8" i="28"/>
  <c r="E8" i="28"/>
  <c r="G10" i="28"/>
  <c r="E97" i="27"/>
  <c r="C97" i="27"/>
  <c r="E82" i="27"/>
  <c r="F84" i="27"/>
  <c r="D82" i="27"/>
  <c r="C67" i="27"/>
  <c r="F69" i="27"/>
  <c r="G69" i="27"/>
  <c r="F67" i="27"/>
  <c r="D69" i="27"/>
  <c r="E67" i="27"/>
  <c r="D54" i="27"/>
  <c r="D52" i="27"/>
  <c r="F52" i="27"/>
  <c r="F37" i="27"/>
  <c r="D37" i="27"/>
  <c r="E39" i="27"/>
  <c r="E37" i="27"/>
  <c r="F39" i="27"/>
  <c r="D24" i="27"/>
  <c r="F24" i="27"/>
  <c r="D22" i="27"/>
  <c r="G24" i="27"/>
  <c r="G10" i="27"/>
  <c r="F10" i="27"/>
  <c r="D97" i="26"/>
  <c r="E99" i="26"/>
  <c r="E97" i="26"/>
  <c r="F84" i="26"/>
  <c r="C82" i="26"/>
  <c r="D82" i="26"/>
  <c r="E82" i="26"/>
  <c r="D69" i="26"/>
  <c r="C67" i="26"/>
  <c r="F69" i="26"/>
  <c r="D67" i="26"/>
  <c r="G69" i="26"/>
  <c r="F54" i="26"/>
  <c r="C54" i="26"/>
  <c r="D54" i="26"/>
  <c r="E37" i="26"/>
  <c r="F37" i="26"/>
  <c r="D39" i="26"/>
  <c r="C37" i="26"/>
  <c r="E22" i="26"/>
  <c r="E24" i="26"/>
  <c r="C22" i="26"/>
  <c r="F24" i="26"/>
  <c r="F10" i="26"/>
  <c r="E8" i="26"/>
  <c r="E10" i="26"/>
  <c r="D97" i="25"/>
  <c r="E97" i="25"/>
  <c r="C84" i="25"/>
  <c r="D84" i="25"/>
  <c r="E82" i="25"/>
  <c r="F82" i="25"/>
  <c r="C67" i="25"/>
  <c r="E69" i="25"/>
  <c r="F69" i="25"/>
  <c r="C54" i="25"/>
  <c r="D54" i="25"/>
  <c r="E54" i="25"/>
  <c r="F54" i="25"/>
  <c r="C37" i="25"/>
  <c r="E37" i="25"/>
  <c r="D37" i="25"/>
  <c r="F37" i="25"/>
  <c r="C22" i="25"/>
  <c r="E24" i="25"/>
  <c r="D22" i="25"/>
  <c r="F24" i="25"/>
  <c r="E22" i="25"/>
  <c r="C8" i="25"/>
  <c r="E10" i="25"/>
  <c r="F10" i="25"/>
  <c r="E8" i="25"/>
  <c r="C99" i="24"/>
  <c r="C82" i="24"/>
  <c r="C69" i="24"/>
  <c r="D69" i="24"/>
  <c r="E69" i="24"/>
  <c r="C52" i="24"/>
  <c r="C37" i="24"/>
  <c r="D37" i="24"/>
  <c r="C39" i="24"/>
  <c r="D24" i="24"/>
  <c r="E24" i="24"/>
  <c r="F24" i="24"/>
  <c r="C24" i="24"/>
  <c r="G24" i="24"/>
  <c r="G8" i="24"/>
  <c r="C10" i="24"/>
  <c r="E97" i="23"/>
  <c r="F97" i="23"/>
  <c r="E84" i="23"/>
  <c r="F82" i="23"/>
  <c r="E67" i="23"/>
  <c r="F67" i="23"/>
  <c r="F52" i="23"/>
  <c r="E52" i="23"/>
  <c r="C24" i="23"/>
  <c r="C22" i="23"/>
  <c r="D22" i="23"/>
  <c r="F24" i="23"/>
  <c r="E22" i="23"/>
  <c r="G24" i="23"/>
  <c r="C10" i="23"/>
  <c r="C8" i="23"/>
  <c r="D8" i="23"/>
  <c r="F10" i="23"/>
  <c r="E8" i="23"/>
  <c r="G10" i="23"/>
  <c r="D97" i="22"/>
  <c r="G97" i="22"/>
  <c r="C99" i="22"/>
  <c r="F82" i="22"/>
  <c r="F84" i="22"/>
  <c r="D67" i="22"/>
  <c r="E67" i="22"/>
  <c r="G67" i="22"/>
  <c r="E52" i="22"/>
  <c r="E54" i="22"/>
  <c r="E39" i="22"/>
  <c r="E37" i="22"/>
  <c r="G22" i="22"/>
  <c r="E24" i="22"/>
  <c r="C22" i="22"/>
  <c r="G24" i="22"/>
  <c r="E8" i="22"/>
  <c r="D8" i="22"/>
  <c r="E10" i="22"/>
  <c r="G97" i="21"/>
  <c r="F82" i="21"/>
  <c r="E82" i="21"/>
  <c r="F67" i="21"/>
  <c r="C69" i="21"/>
  <c r="G67" i="21"/>
  <c r="D67" i="21"/>
  <c r="E67" i="21"/>
  <c r="C52" i="21"/>
  <c r="E54" i="21"/>
  <c r="F52" i="21"/>
  <c r="E37" i="21"/>
  <c r="F39" i="21"/>
  <c r="F37" i="21"/>
  <c r="G22" i="21"/>
  <c r="G24" i="21"/>
  <c r="D22" i="21"/>
  <c r="E22" i="21"/>
  <c r="F22" i="21"/>
  <c r="C24" i="21"/>
  <c r="G8" i="21"/>
  <c r="C8" i="21"/>
  <c r="D8" i="21"/>
  <c r="E8" i="21"/>
  <c r="G10" i="21"/>
  <c r="C10" i="21"/>
  <c r="D97" i="20"/>
  <c r="F99" i="20"/>
  <c r="E97" i="20"/>
  <c r="E99" i="20"/>
  <c r="D84" i="20"/>
  <c r="E84" i="20"/>
  <c r="E82" i="20"/>
  <c r="C67" i="20"/>
  <c r="D54" i="20"/>
  <c r="E54" i="20"/>
  <c r="F52" i="20"/>
  <c r="G69" i="20"/>
  <c r="D69" i="20"/>
  <c r="E67" i="20"/>
  <c r="D67" i="20"/>
  <c r="D37" i="20"/>
  <c r="E39" i="20"/>
  <c r="E37" i="20"/>
  <c r="F39" i="20"/>
  <c r="F37" i="20"/>
  <c r="D24" i="20"/>
  <c r="D22" i="20"/>
  <c r="G24" i="20"/>
  <c r="C22" i="20"/>
  <c r="E22" i="20"/>
  <c r="D10" i="20"/>
  <c r="E10" i="20"/>
  <c r="C8" i="20"/>
  <c r="F10" i="20"/>
  <c r="G10" i="20"/>
  <c r="C97" i="19"/>
  <c r="G97" i="19"/>
  <c r="C84" i="19"/>
  <c r="E82" i="19"/>
  <c r="D82" i="19"/>
  <c r="F82" i="19"/>
  <c r="D67" i="19"/>
  <c r="E67" i="19"/>
  <c r="F67" i="19"/>
  <c r="C69" i="19"/>
  <c r="D52" i="19"/>
  <c r="C54" i="19"/>
  <c r="D54" i="19"/>
  <c r="E54" i="19"/>
  <c r="F54" i="19"/>
  <c r="C39" i="19"/>
  <c r="D39" i="19"/>
  <c r="E37" i="19"/>
  <c r="F37" i="19"/>
  <c r="D24" i="19"/>
  <c r="C22" i="19"/>
  <c r="D22" i="19"/>
  <c r="C24" i="19"/>
  <c r="D10" i="19"/>
  <c r="E8" i="19"/>
  <c r="D8" i="19"/>
  <c r="F8" i="19"/>
  <c r="C10" i="19"/>
  <c r="E99" i="18"/>
  <c r="C97" i="18"/>
  <c r="D97" i="18"/>
  <c r="E97" i="18"/>
  <c r="C99" i="18"/>
  <c r="C84" i="18"/>
  <c r="F82" i="18"/>
  <c r="E82" i="18"/>
  <c r="E84" i="18"/>
  <c r="F84" i="18"/>
  <c r="G67" i="18"/>
  <c r="E69" i="18"/>
  <c r="F67" i="18"/>
  <c r="F54" i="18"/>
  <c r="E52" i="18"/>
  <c r="F52" i="18"/>
  <c r="E54" i="18"/>
  <c r="F37" i="18"/>
  <c r="E39" i="18"/>
  <c r="E37" i="18"/>
  <c r="F39" i="18"/>
  <c r="F22" i="18"/>
  <c r="D24" i="18"/>
  <c r="E8" i="18"/>
  <c r="F8" i="18"/>
  <c r="D10" i="18"/>
  <c r="E10" i="18"/>
  <c r="G8" i="18"/>
  <c r="F97" i="17"/>
  <c r="C97" i="17"/>
  <c r="D82" i="17"/>
  <c r="E82" i="17"/>
  <c r="F84" i="17"/>
  <c r="F82" i="17"/>
  <c r="E67" i="17"/>
  <c r="G69" i="17"/>
  <c r="D67" i="17"/>
  <c r="F67" i="17"/>
  <c r="F54" i="17"/>
  <c r="F52" i="17"/>
  <c r="E52" i="17"/>
  <c r="E37" i="17"/>
  <c r="F39" i="17"/>
  <c r="F37" i="17"/>
  <c r="E22" i="17"/>
  <c r="G24" i="17"/>
  <c r="D22" i="17"/>
  <c r="F22" i="17"/>
  <c r="C8" i="17"/>
  <c r="E8" i="17"/>
  <c r="F8" i="17"/>
  <c r="G97" i="16"/>
  <c r="F84" i="16"/>
  <c r="F82" i="16"/>
  <c r="D82" i="16"/>
  <c r="E82" i="16"/>
  <c r="D69" i="16"/>
  <c r="D67" i="16"/>
  <c r="C52" i="16"/>
  <c r="D54" i="16"/>
  <c r="C67" i="16"/>
  <c r="G69" i="16"/>
  <c r="G67" i="16"/>
  <c r="E54" i="16"/>
  <c r="E52" i="16"/>
  <c r="F54" i="16"/>
  <c r="D52" i="16"/>
  <c r="F52" i="16"/>
  <c r="D39" i="16"/>
  <c r="D37" i="16"/>
  <c r="E39" i="16"/>
  <c r="D22" i="16"/>
  <c r="G24" i="16"/>
  <c r="D8" i="16"/>
  <c r="G10" i="16"/>
  <c r="D10" i="16"/>
  <c r="G8" i="16"/>
  <c r="C97" i="15"/>
  <c r="D97" i="15"/>
  <c r="E97" i="15"/>
  <c r="F84" i="15"/>
  <c r="C82" i="15"/>
  <c r="E67" i="15"/>
  <c r="E69" i="15"/>
  <c r="D54" i="15"/>
  <c r="E54" i="15"/>
  <c r="F52" i="15"/>
  <c r="C54" i="15"/>
  <c r="D39" i="15"/>
  <c r="F39" i="15"/>
  <c r="E39" i="15"/>
  <c r="C37" i="15"/>
  <c r="G24" i="15"/>
  <c r="E22" i="15"/>
  <c r="C22" i="15"/>
  <c r="E24" i="15"/>
  <c r="F10" i="15"/>
  <c r="E8" i="15"/>
  <c r="C8" i="15"/>
  <c r="E10" i="15"/>
  <c r="E99" i="14"/>
  <c r="D97" i="14"/>
  <c r="E97" i="14"/>
  <c r="F82" i="14"/>
  <c r="C82" i="14"/>
  <c r="D82" i="14"/>
  <c r="E82" i="14"/>
  <c r="F69" i="14"/>
  <c r="C67" i="14"/>
  <c r="D67" i="14"/>
  <c r="G69" i="14"/>
  <c r="E54" i="14"/>
  <c r="C54" i="14"/>
  <c r="F52" i="14"/>
  <c r="D54" i="14"/>
  <c r="C37" i="14"/>
  <c r="D37" i="14"/>
  <c r="E22" i="14"/>
  <c r="E24" i="14"/>
  <c r="C22" i="14"/>
  <c r="F24" i="14"/>
  <c r="F10" i="14"/>
  <c r="D8" i="14"/>
  <c r="E10" i="14"/>
  <c r="E97" i="13"/>
  <c r="E84" i="13"/>
  <c r="C82" i="13"/>
  <c r="F82" i="13"/>
  <c r="C67" i="13"/>
  <c r="D67" i="13"/>
  <c r="E67" i="13"/>
  <c r="G69" i="13"/>
  <c r="D52" i="13"/>
  <c r="E52" i="13"/>
  <c r="D54" i="13"/>
  <c r="F54" i="13"/>
  <c r="C39" i="13"/>
  <c r="E37" i="13"/>
  <c r="D37" i="13"/>
  <c r="F37" i="13"/>
  <c r="E24" i="13"/>
  <c r="F24" i="13"/>
  <c r="C22" i="13"/>
  <c r="D22" i="13"/>
  <c r="E22" i="13"/>
  <c r="C8" i="13"/>
  <c r="D8" i="13"/>
  <c r="E8" i="13"/>
  <c r="G10" i="13"/>
  <c r="C99" i="1"/>
  <c r="E97" i="1"/>
  <c r="C97" i="1"/>
  <c r="F97" i="1"/>
  <c r="C84" i="1"/>
  <c r="E67" i="1"/>
  <c r="F67" i="1"/>
  <c r="G67" i="1"/>
  <c r="E52" i="1"/>
  <c r="C39" i="1"/>
  <c r="E10" i="1"/>
  <c r="F10" i="1"/>
  <c r="E99" i="1"/>
  <c r="F99" i="1"/>
  <c r="D97" i="1"/>
  <c r="G99" i="1"/>
  <c r="D84" i="1"/>
  <c r="E84" i="1"/>
  <c r="F84" i="1"/>
  <c r="D69" i="1"/>
  <c r="F69" i="1"/>
  <c r="C54" i="1"/>
  <c r="E54" i="1"/>
  <c r="C52" i="1"/>
  <c r="D52" i="1"/>
  <c r="D39" i="1"/>
  <c r="F39" i="1"/>
  <c r="D22" i="1"/>
  <c r="D24" i="1"/>
  <c r="E22" i="1"/>
  <c r="G8" i="1"/>
  <c r="D10" i="1"/>
  <c r="F52" i="1"/>
  <c r="E69" i="1"/>
  <c r="C82" i="1"/>
  <c r="G97" i="1"/>
  <c r="C22" i="1"/>
  <c r="E24" i="1"/>
  <c r="D37" i="1"/>
  <c r="D54" i="1"/>
  <c r="D67" i="1"/>
  <c r="G69" i="1"/>
  <c r="E82" i="1"/>
  <c r="D82" i="1"/>
  <c r="E39" i="1"/>
  <c r="F82" i="1"/>
  <c r="C37" i="1"/>
</calcChain>
</file>

<file path=xl/sharedStrings.xml><?xml version="1.0" encoding="utf-8"?>
<sst xmlns="http://schemas.openxmlformats.org/spreadsheetml/2006/main" count="3904" uniqueCount="218">
  <si>
    <t xml:space="preserve">Count </t>
  </si>
  <si>
    <t>3-point Party Identification</t>
  </si>
  <si>
    <t>Total</t>
  </si>
  <si>
    <t>Democrat</t>
  </si>
  <si>
    <t>Independent</t>
  </si>
  <si>
    <t>Republican</t>
  </si>
  <si>
    <t>Others/Not sure</t>
  </si>
  <si>
    <t>North Carolina</t>
  </si>
  <si>
    <t>Ideology collapsed</t>
  </si>
  <si>
    <t>Liberal/Very Liberal</t>
  </si>
  <si>
    <t>Moderate</t>
  </si>
  <si>
    <t>Conservative/Very Conservative</t>
  </si>
  <si>
    <t>Not sure</t>
  </si>
  <si>
    <t>Race &amp; Ethnicity Combined</t>
  </si>
  <si>
    <t>White non-Hispanic</t>
  </si>
  <si>
    <t>Black non-Hispanic</t>
  </si>
  <si>
    <t>Education Collapsed</t>
  </si>
  <si>
    <t>No HS/HS graduate</t>
  </si>
  <si>
    <t>Some College/2-year College</t>
  </si>
  <si>
    <t>4-year College/Post-grad</t>
  </si>
  <si>
    <t>NC Region based on Zip Code</t>
  </si>
  <si>
    <t>Central City</t>
  </si>
  <si>
    <t>Urban Suburb</t>
  </si>
  <si>
    <t>Surrounding Suburban County</t>
  </si>
  <si>
    <t>Rural County</t>
  </si>
  <si>
    <t>Generation Cohorts Collapsed</t>
  </si>
  <si>
    <t>Generation X (1965-1980)</t>
  </si>
  <si>
    <t>Kamala Harris</t>
  </si>
  <si>
    <t>Donald Trump</t>
  </si>
  <si>
    <t>Third Party candidates/others</t>
  </si>
  <si>
    <t>Didn't vote</t>
  </si>
  <si>
    <t>Neutral</t>
  </si>
  <si>
    <t>Confidence in president's decision making -- Handling of the overall economy * 3-point Party Identification Crosstabulation</t>
  </si>
  <si>
    <t>Very confident</t>
  </si>
  <si>
    <t>Somewhat confident</t>
  </si>
  <si>
    <t>Not very confident</t>
  </si>
  <si>
    <t>Not at all confident</t>
  </si>
  <si>
    <t>Confidence in president's decision making -- Handling of the overall economy * Ideology collapsed Crosstabulation</t>
  </si>
  <si>
    <t>Confidence in president's decision making -- Handling of the overall economy * Race &amp; Ethnicity Combined Crosstabulation</t>
  </si>
  <si>
    <t>Confidence in president's decision making -- Handling of the overall economy * Education Collapsed Crosstabulation</t>
  </si>
  <si>
    <t>Confidence in president's decision making -- Handling of the overall economy * NC Region based on Zip Code Crosstabulation</t>
  </si>
  <si>
    <t>Confidence in president's decision making -- Handling of the overall economy * Generation Cohorts Collapsed Crosstabulation</t>
  </si>
  <si>
    <t>Confident (Very/Somewhat)</t>
  </si>
  <si>
    <t>Not confident (not too/not at all)</t>
  </si>
  <si>
    <t>Confidence in president's decision making -- Handling of tariffs being imposed against other nations * 3-point Party Identification Crosstabulation</t>
  </si>
  <si>
    <t>Confidence in president's decision making -- Handling of tariffs being imposed against other nations * Ideology collapsed Crosstabulation</t>
  </si>
  <si>
    <t>Confidence in president's decision making -- Handling of tariffs being imposed against other nations * Race &amp; Ethnicity Combined Crosstabulation</t>
  </si>
  <si>
    <t>Confidence in president's decision making -- Handling of tariffs being imposed against other nations * Education Collapsed Crosstabulation</t>
  </si>
  <si>
    <t>Confidence in president's decision making -- Handling of tariffs being imposed against other nations * NC Region based on Zip Code Crosstabulation</t>
  </si>
  <si>
    <t>Confidence in president's decision making -- Handling of tariffs being imposed against other nations * Generation Cohorts Collapsed Crosstabulation</t>
  </si>
  <si>
    <t>Confidence in president's decision making -- Handling of the Russia-Ukraine War * 3-point Party Identification Crosstabulation</t>
  </si>
  <si>
    <t>Confidence in president's decision making -- Handling of the Russia-Ukraine War * Ideology collapsed Crosstabulation</t>
  </si>
  <si>
    <t>Confidence in president's decision making -- Handling of the Russia-Ukraine War * Race &amp; Ethnicity Combined Crosstabulation</t>
  </si>
  <si>
    <t>Confidence in president's decision making -- Handling of the Russia-Ukraine War * Education Collapsed Crosstabulation</t>
  </si>
  <si>
    <t>Confidence in president's decision making -- Handling of the Russia-Ukraine War * NC Region based on Zip Code Crosstabulation</t>
  </si>
  <si>
    <t>Confidence in president's decision making -- Handling of the Russia-Ukraine War * Generation Cohorts Collapsed Crosstabulation</t>
  </si>
  <si>
    <t>Confidence in president's decision making -- Handling of the Israeli-Hamas Conflict * 3-point Party Identification Crosstabulation</t>
  </si>
  <si>
    <t>Confidence in president's decision making -- Handling of the Israeli-Hamas Conflict * Ideology collapsed Crosstabulation</t>
  </si>
  <si>
    <t>Confidence in president's decision making -- Handling of the Israeli-Hamas Conflict * Race &amp; Ethnicity Combined Crosstabulation</t>
  </si>
  <si>
    <t>Confidence in president's decision making -- Handling of the Israeli-Hamas Conflict * Education Collapsed Crosstabulation</t>
  </si>
  <si>
    <t>Confidence in president's decision making -- Handling of the Israeli-Hamas Conflict * NC Region based on Zip Code Crosstabulation</t>
  </si>
  <si>
    <t>Confidence in president's decision making -- Handling of the Israeli-Hamas Conflict * Generation Cohorts Collapsed Crosstabulation</t>
  </si>
  <si>
    <t>Confidence in president's decision making -- Handling of inflation and cost of living * 3-point Party Identification Crosstabulation</t>
  </si>
  <si>
    <t>Confidence in president's decision making -- Handling of inflation and cost of living * Ideology collapsed Crosstabulation</t>
  </si>
  <si>
    <t>Confidence in president's decision making -- Handling of inflation and cost of living * Race &amp; Ethnicity Combined Crosstabulation</t>
  </si>
  <si>
    <t>Confidence in president's decision making -- Handling of inflation and cost of living * Generation Cohorts Collapsed Crosstabulation</t>
  </si>
  <si>
    <t>Confidence in president's decision making -- Handling of inflation and cost of living * Education Collapsed Crosstabulation</t>
  </si>
  <si>
    <t>Confidence in president's decision making -- Handling of inflation and cost of living * NC Region based on Zip Code Crosstabulation</t>
  </si>
  <si>
    <t>Confidence in president's decision making -- Handling of immigration * 3-point Party Identification Crosstabulation</t>
  </si>
  <si>
    <t>Confidence in president's decision making -- Handling of immigration * Ideology collapsed Crosstabulation</t>
  </si>
  <si>
    <t>Confidence in president's decision making -- Handling of immigration * Race &amp; Ethnicity Combined Crosstabulation</t>
  </si>
  <si>
    <t>Confidence in president's decision making -- Handling of immigration * Education Collapsed Crosstabulation</t>
  </si>
  <si>
    <t>Confidence in president's decision making -- Handling of immigration * NC Region based on Zip Code Crosstabulation</t>
  </si>
  <si>
    <t>Confidence in president's decision making -- Handling of immigration * Generation Cohorts Collapsed Crosstabulation</t>
  </si>
  <si>
    <t>Confidence in president's decision making -- Classifying immigrants as "alien enemies" * 3-point Party Identification Crosstabulation</t>
  </si>
  <si>
    <t>Confidence in president's decision making -- Classifying immigrants as "alien enemies" * Ideology collapsed Crosstabulation</t>
  </si>
  <si>
    <t>Confidence in president's decision making -- Classifying immigrants as "alien enemies" * Race &amp; Ethnicity Combined Crosstabulation</t>
  </si>
  <si>
    <t>Confidence in president's decision making -- Classifying immigrants as "alien enemies" * Education Collapsed Crosstabulation</t>
  </si>
  <si>
    <t>Confidence in president's decision making -- Classifying immigrants as "alien enemies" * NC Region based on Zip Code Crosstabulation</t>
  </si>
  <si>
    <t>Confidence in president's decision making -- Classifying immigrants as "alien enemies" * Generation Cohorts Collapsed Crosstabulation</t>
  </si>
  <si>
    <t>Confidence in president's decision making -- Handling of deportations of immigrants to El Salvador * 3-point Party Identification Crosstabulation</t>
  </si>
  <si>
    <t>Confidence in president's decision making -- Handling of deportations of immigrants to El Salvador * Ideology collapsed Crosstabulation</t>
  </si>
  <si>
    <t>Confidence in president's decision making -- Handling of deportations of immigrants to El Salvador * Race &amp; Ethnicity Combined Crosstabulation</t>
  </si>
  <si>
    <t>Confidence in president's decision making -- Handling of deportations of immigrants to El Salvador * Education Collapsed Crosstabulation</t>
  </si>
  <si>
    <t>Confidence in president's decision making -- Handling of deportations of immigrants to El Salvador * NC Region based on Zip Code Crosstabulation</t>
  </si>
  <si>
    <t>Confidence in president's decision making -- Handling of deportations of immigrants to El Salvador * Generation Cohorts Collapsed Crosstabulation</t>
  </si>
  <si>
    <t>Confidence in president's decision making -- Defying court orders that ruled against the administration * 3-point Party Identification Crosstabulation</t>
  </si>
  <si>
    <t>Confidence in president's decision making -- Defying court orders that ruled against the administration * Ideology collapsed Crosstabulation</t>
  </si>
  <si>
    <t>Confidence in president's decision making -- Defying court orders that ruled against the administration * Race &amp; Ethnicity Combined Crosstabulation</t>
  </si>
  <si>
    <t>Confidence in president's decision making -- Defying court orders that ruled against the administration * Education Collapsed Crosstabulation</t>
  </si>
  <si>
    <t>Confidence in president's decision making -- Defying court orders that ruled against the administration * NC Region based on Zip Code Crosstabulation</t>
  </si>
  <si>
    <t>Confidence in president's decision making -- Defying court orders that ruled against the administration * Generation Cohorts Collapsed Crosstabulation</t>
  </si>
  <si>
    <t>Confidence in president's decision making -- Issuing executive orders * 3-point Party Identification Crosstabulation</t>
  </si>
  <si>
    <t>Confidence in president's decision making -- Issuing executive orders * Ideology collapsed Crosstabulation</t>
  </si>
  <si>
    <t>Confidence in president's decision making -- Issuing executive orders * Race &amp; Ethnicity Combined Crosstabulation</t>
  </si>
  <si>
    <t>Confidence in president's decision making -- Issuing executive orders * Education Collapsed Crosstabulation</t>
  </si>
  <si>
    <t>Confidence in president's decision making -- Issuing executive orders * NC Region based on Zip Code Crosstabulation</t>
  </si>
  <si>
    <t>Confidence in president's decision making -- Issuing executive orders * Generation Cohorts Collapsed Crosstabulation</t>
  </si>
  <si>
    <t>Confidence in president's decision making -- Cuts of personnel and spending to federal departments and agencies * 3-point Party Identification Crosstabulation</t>
  </si>
  <si>
    <t>Confidence in president's decision making -- Cuts of personnel and spending to federal departments and agencies * Ideology collapsed Crosstabulation</t>
  </si>
  <si>
    <t>Confidence in president's decision making -- Cuts of personnel and spending to federal departments and agencies * Race &amp; Ethnicity Combined Crosstabulation</t>
  </si>
  <si>
    <t>Confidence in president's decision making -- Cuts of personnel and spending to federal departments and agencies * Education Collapsed Crosstabulation</t>
  </si>
  <si>
    <t>Confidence in president's decision making -- Cuts of personnel and spending to federal departments and agencies * NC Region based on Zip Code Crosstabulation</t>
  </si>
  <si>
    <t>Confidence in president's decision making -- Cuts of personnel and spending to federal departments and agencies * Generation Cohorts Collapsed Crosstabulation</t>
  </si>
  <si>
    <t>Confidence in president's decision making -- Managing the Executive Branch and administrative agencies * 3-point Party Identification Crosstabulation</t>
  </si>
  <si>
    <t>Confidence in president's decision making -- Managing the Executive Branch and administrative agencies * Ideology collapsed Crosstabulation</t>
  </si>
  <si>
    <t>Confidence in president's decision making -- Managing the Executive Branch and administrative agencies * Education Collapsed Crosstabulation</t>
  </si>
  <si>
    <t>Confidence in president's decision making -- Managing the Executive Branch and administrative agencies * NC Region based on Zip Code Crosstabulation</t>
  </si>
  <si>
    <t>Confidence in president's decision making -- Managing the Executive Branch and administrative agencies * Generation Cohorts Collapsed Crosstabulation</t>
  </si>
  <si>
    <t>Confidence in president's decision making -- Ending diversity, equity and inclusion (DEI) policies in the federal government * 3-point Party Identification Crosstabulation</t>
  </si>
  <si>
    <t>Confidence in president's decision making -- Ending diversity, equity and inclusion (DEI) policies in the federal government * Ideology collapsed Crosstabulation</t>
  </si>
  <si>
    <t>Confidence in president's decision making -- Ending diversity, equity and inclusion (DEI) policies in the federal government * Race &amp; Ethnicity Combined Crosstabulation</t>
  </si>
  <si>
    <t>Confidence in president's decision making -- Ending diversity, equity and inclusion (DEI) policies in the federal government * Education Collapsed Crosstabulation</t>
  </si>
  <si>
    <t>Confidence in president's decision making -- Ending diversity, equity and inclusion (DEI) policies in the federal government * NC Region based on Zip Code Crosstabulation</t>
  </si>
  <si>
    <t>Confidence in president's decision making -- Ending diversity, equity and inclusion (DEI) policies in the federal government * Generation Cohorts Collapsed Crosstabulation</t>
  </si>
  <si>
    <t>Confidence in president's decision making -- Ending federal grants to institutions of higher education such as universities and colleges * 3-point Party Identification Crosstabulation</t>
  </si>
  <si>
    <t>Confidence in president's decision making -- Ending federal grants to institutions of higher education such as universities and colleges * Ideology collapsed Crosstabulation</t>
  </si>
  <si>
    <t>Confidence in president's decision making -- Ending federal grants to institutions of higher education such as universities and colleges * Race &amp; Ethnicity Combined Crosstabulation</t>
  </si>
  <si>
    <t>Confidence in president's decision making -- Ending federal grants to institutions of higher education such as universities and colleges * Education Collapsed Crosstabulation</t>
  </si>
  <si>
    <t>Confidence in president's decision making -- Ending federal grants to institutions of higher education such as universities and colleges * NC Region based on Zip Code Crosstabulation</t>
  </si>
  <si>
    <t>Confidence in president's decision making -- Ending federal grants to institutions of higher education such as universities and colleges * Generation Cohorts Collapsed Crosstabulation</t>
  </si>
  <si>
    <t>Confidence in president's decision making -- Bringing the country closer together * 3-point Party Identification Crosstabulation</t>
  </si>
  <si>
    <t>Confidence in president's decision making -- Bringing the country closer together * Ideology collapsed Crosstabulation</t>
  </si>
  <si>
    <t>Confidence in president's decision making -- Bringing the country closer together * Race &amp; Ethnicity Combined Crosstabulation</t>
  </si>
  <si>
    <t>Confidence in president's decision making -- Bringing the country closer together * Education Collapsed Crosstabulation</t>
  </si>
  <si>
    <t>Confidence in president's decision making -- Bringing the country closer together * NC Region based on Zip Code Crosstabulation</t>
  </si>
  <si>
    <t>Confidence in president's decision making -- Bringing the country closer together * Generation Cohorts Collapsed Crosstabulation</t>
  </si>
  <si>
    <t>Confidence in president's decision making -- Handling of the Israel-Iran Conflict * 3-point Party Identification Crosstabulation</t>
  </si>
  <si>
    <t>Confidence in president's decision making -- Handling of the Israel-Iran Conflict * Ideology collapsed Crosstabulation</t>
  </si>
  <si>
    <t>Confidence in president's decision making -- Handling of the Israel-Iran Conflict * Race &amp; Ethnicity Combined Crosstabulation</t>
  </si>
  <si>
    <t>Confidence in president's decision making -- Handling of the Israel-Iran Conflict * Education Collapsed Crosstabulation</t>
  </si>
  <si>
    <t>Confidence in president's decision making -- Handling of the Israel-Iran Conflict * NC Region based on Zip Code Crosstabulation</t>
  </si>
  <si>
    <t>Confidence in president's decision making -- Handling of the Israel-Iran Conflict * Generation Cohorts Collapsed Crosstabulation</t>
  </si>
  <si>
    <t>Confidence in president's decision making -- De-escalating tensions in the Middle East * 3-point Party Identification Crosstabulation</t>
  </si>
  <si>
    <t>Confidence in president's decision making -- De-escalating tensions in the Middle East * Ideology collapsed Crosstabulation</t>
  </si>
  <si>
    <t>Confidence in president's decision making -- De-escalating tensions in the Middle East * Race &amp; Ethnicity Combined Crosstabulation</t>
  </si>
  <si>
    <t>Confidence in president's decision making -- De-escalating tensions in the Middle East * Education Collapsed Crosstabulation</t>
  </si>
  <si>
    <t>Confidence in president's decision making -- De-escalating tensions in the Middle East * NC Region based on Zip Code Crosstabulation</t>
  </si>
  <si>
    <t>Confidence in president's decision making -- De-escalating tensions in the Middle East * Generation Cohorts Collapsed Crosstabulation</t>
  </si>
  <si>
    <t>Overall Economy</t>
  </si>
  <si>
    <t>Tariffs</t>
  </si>
  <si>
    <t>Russia-Ukraine</t>
  </si>
  <si>
    <t>Israel-Hamas</t>
  </si>
  <si>
    <t>Inflation &amp; Cost of Living</t>
  </si>
  <si>
    <t>Immigration</t>
  </si>
  <si>
    <t>Deportations</t>
  </si>
  <si>
    <t>Defying Court Orders</t>
  </si>
  <si>
    <t>Executive Orders</t>
  </si>
  <si>
    <t>Cuts to Federal Personnel &amp; Spending</t>
  </si>
  <si>
    <t>Managing the Federal Bureaucracy</t>
  </si>
  <si>
    <t xml:space="preserve">DEI </t>
  </si>
  <si>
    <t>Ending Higher Education Funding</t>
  </si>
  <si>
    <t xml:space="preserve">Bringing the Nation Together </t>
  </si>
  <si>
    <t>Israel-Iran</t>
  </si>
  <si>
    <t>Deescalation in the Middle East</t>
  </si>
  <si>
    <t>Hispanic (any race)/All other races/ unknown</t>
  </si>
  <si>
    <t>Greatest/ Silent/ Boomer (Pre-1964)</t>
  </si>
  <si>
    <t>Millennials/ Generation Z (1981 &amp; After)</t>
  </si>
  <si>
    <t>Immigrants as Alien Enemies</t>
  </si>
  <si>
    <t>North Carolinians</t>
  </si>
  <si>
    <t>Democrats</t>
  </si>
  <si>
    <t>Independents</t>
  </si>
  <si>
    <t>Republicans</t>
  </si>
  <si>
    <t>Not Confident (Not too/Not at all)</t>
  </si>
  <si>
    <t xml:space="preserve"> </t>
  </si>
  <si>
    <t>Economic</t>
  </si>
  <si>
    <t>Foreign Policy</t>
  </si>
  <si>
    <t>Domestic</t>
  </si>
  <si>
    <t>QUESTION:</t>
  </si>
  <si>
    <t>How confident are you in the U.S. president’s decision-making capabilities when it comes to the following:</t>
  </si>
  <si>
    <t>Descriptive Frequencies of Demographic Characteristics</t>
  </si>
  <si>
    <t>Frequency</t>
  </si>
  <si>
    <t>Percent</t>
  </si>
  <si>
    <t>Valid Percent</t>
  </si>
  <si>
    <t>Cumulative Percent</t>
  </si>
  <si>
    <t>Valid</t>
  </si>
  <si>
    <t>Ideology (collapsed)</t>
  </si>
  <si>
    <t>Hispanic (any race)/All other races/unknown</t>
  </si>
  <si>
    <t>Education (Collapsed)</t>
  </si>
  <si>
    <t>No High School/HS Graduate</t>
  </si>
  <si>
    <t>4-year College/Post-graduate degree</t>
  </si>
  <si>
    <t>Missing</t>
  </si>
  <si>
    <t>System</t>
  </si>
  <si>
    <t>such as Charlotte, Raleigh, Winston-Salem, Fayetteville, Wilmington, Asheville</t>
  </si>
  <si>
    <t>areas outside of central city but inside urban county, such as Huntersville, Wake Forest</t>
  </si>
  <si>
    <t>Classification based on US Office of Management &amp; Budget Metropolitan Statistical Areas</t>
  </si>
  <si>
    <t>all other counties</t>
  </si>
  <si>
    <t>counties that surround &amp; interact with urban counties</t>
  </si>
  <si>
    <t>Greatest/Silent/Boomer (Pre-1964)</t>
  </si>
  <si>
    <t>Millennials/Generation Z (1981 &amp; After)</t>
  </si>
  <si>
    <t>Generation Cohorts (Collapsed)</t>
  </si>
  <si>
    <t>Collapsed Presidential Vote in 2024</t>
  </si>
  <si>
    <t>Confidence in president's decision making -- Handling of the overall economy * Collapsed Presidential Vote in 2024 Crosstabulation</t>
  </si>
  <si>
    <t>Confidence in president's decision making -- Handling of tariffs being imposed against other nations * Collapsed Presidential Vote in 2024 Crosstabulation</t>
  </si>
  <si>
    <t>Confidence in president's decision making -- Handling of inflation and cost of living * Collapsed Presidential Vote in 2024 Crosstabulation</t>
  </si>
  <si>
    <t>Confidence in president's decision making -- Handling of the Russia-Ukraine War * Collapsed Presidential Vote in 2024 Crosstabulation</t>
  </si>
  <si>
    <t>Confidence in president's decision making -- Handling of the Israeli-Hamas Conflict * Collapsed Presidential Vote in 2024 Crosstabulation</t>
  </si>
  <si>
    <t>Confidence in president's decision making -- Handling of the Israel-Iran Conflict * Collapsed Presidential Vote in 2024 Crosstabulation</t>
  </si>
  <si>
    <t>Confidence in president's decision making -- De-escalating tensions in the Middle East * Collapsed Presidential Vote in 2024 Crosstabulation</t>
  </si>
  <si>
    <t>Confidence in president's decision making -- Handling of immigration * Collapsed Presidential Vote in 2024 Crosstabulation</t>
  </si>
  <si>
    <t>Confidence in president's decision making -- Classifying immigrants as "alien enemies" * Collapsed Presidential Vote in 2024 Crosstabulation</t>
  </si>
  <si>
    <t>Confidence in president's decision making -- Handling of deportations of immigrants to El Salvador * Collapsed Presidential Vote in 2024 Crosstabulation</t>
  </si>
  <si>
    <t>Confidence in president's decision making -- Defying court orders that ruled against the administration * Collapsed Presidential Vote in 2024 Crosstabulation</t>
  </si>
  <si>
    <t>Confidence in president's decision making -- Issuing executive orders * Collapsed Presidential Vote in 2024 Crosstabulation</t>
  </si>
  <si>
    <t>Confidence in president's decision making -- Cuts of personnel and spending to federal departments and agencies * Collapsed Presidential Vote in 2024 Crosstabulation</t>
  </si>
  <si>
    <t>Confidence in president's decision making -- Managing the Executive Branch and administrative agencies * Collapsed Presidential Vote in 2024 Crosstabulation</t>
  </si>
  <si>
    <t>Confidence in president's decision making -- Ending diversity, equity and inclusion (DEI) policies in the federal government * Collapsed Presidential Vote in 2024 Crosstabulation</t>
  </si>
  <si>
    <t>Confidence in president's decision making -- Ending federal grants to institutions of higher education such as universities and colleges * Collapsed Presidential Vote in 2024 Crosstabulation</t>
  </si>
  <si>
    <t>Confidence in president's decision making -- Bringing the country closer together * Collapsed Presidential Vote in 2024 Crosstabulation</t>
  </si>
  <si>
    <t>Category:</t>
  </si>
  <si>
    <t>Topics:</t>
  </si>
  <si>
    <t>Catawba-YouGov June 2025 Survey of 1,000 North Carolinians (adjusted for weights)</t>
  </si>
  <si>
    <t>Source: Catawba-YouGov Survey of 1,000 North Caroilnians, adjusted for weights, conducted June 10-25, 2025, with a margin of error for the overall numbers of 3.56%.</t>
  </si>
  <si>
    <t>The following worksheets give the crosstabs for the following demographic characteristics: partisan self-identification; ideological self-identification (collapsed); race &amp; ethnicity (collapsed); education (collapsed); regions; generation cohorts (collapsed); 2024 presidential vote choice.</t>
  </si>
  <si>
    <t>Collapsed Responses</t>
  </si>
  <si>
    <t>Percentages of All Responses</t>
  </si>
  <si>
    <t>Raw Numbers of Responses</t>
  </si>
  <si>
    <t>Note: this question had 800 respondents.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</si>
</sst>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  <font>
      <sz val="14"/>
      <color rgb="FF000000"/>
      <name val="Calibri"/>
      <family val="2"/>
    </font>
    <font>
      <i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9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9" fontId="1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1B81-177F-244E-9B63-4CDF5945B04F}">
  <dimension ref="A1:H64"/>
  <sheetViews>
    <sheetView showGridLines="0" workbookViewId="0">
      <selection activeCell="B3" sqref="B3"/>
    </sheetView>
  </sheetViews>
  <sheetFormatPr baseColWidth="10" defaultRowHeight="19" x14ac:dyDescent="0.25"/>
  <cols>
    <col min="2" max="2" width="39.28515625" customWidth="1"/>
    <col min="5" max="5" width="14" customWidth="1"/>
  </cols>
  <sheetData>
    <row r="1" spans="1:6" x14ac:dyDescent="0.25">
      <c r="A1" t="s">
        <v>211</v>
      </c>
    </row>
    <row r="2" spans="1:6" x14ac:dyDescent="0.25">
      <c r="A2" t="s">
        <v>170</v>
      </c>
    </row>
    <row r="4" spans="1:6" x14ac:dyDescent="0.25">
      <c r="A4" s="10" t="s">
        <v>1</v>
      </c>
    </row>
    <row r="5" spans="1:6" x14ac:dyDescent="0.25">
      <c r="C5" t="s">
        <v>171</v>
      </c>
      <c r="D5" t="s">
        <v>172</v>
      </c>
      <c r="E5" t="s">
        <v>173</v>
      </c>
      <c r="F5" t="s">
        <v>174</v>
      </c>
    </row>
    <row r="6" spans="1:6" x14ac:dyDescent="0.25">
      <c r="A6" t="s">
        <v>175</v>
      </c>
      <c r="B6" t="s">
        <v>3</v>
      </c>
      <c r="C6">
        <v>286</v>
      </c>
      <c r="D6">
        <v>28.6</v>
      </c>
      <c r="E6">
        <v>28.6</v>
      </c>
      <c r="F6">
        <v>28.6</v>
      </c>
    </row>
    <row r="7" spans="1:6" x14ac:dyDescent="0.25">
      <c r="B7" t="s">
        <v>4</v>
      </c>
      <c r="C7">
        <v>316</v>
      </c>
      <c r="D7">
        <v>31.6</v>
      </c>
      <c r="E7">
        <v>31.6</v>
      </c>
      <c r="F7">
        <v>60.3</v>
      </c>
    </row>
    <row r="8" spans="1:6" x14ac:dyDescent="0.25">
      <c r="B8" t="s">
        <v>5</v>
      </c>
      <c r="C8">
        <v>321</v>
      </c>
      <c r="D8">
        <v>32.1</v>
      </c>
      <c r="E8">
        <v>32.1</v>
      </c>
      <c r="F8">
        <v>92.4</v>
      </c>
    </row>
    <row r="9" spans="1:6" x14ac:dyDescent="0.25">
      <c r="B9" t="s">
        <v>6</v>
      </c>
      <c r="C9">
        <v>76</v>
      </c>
      <c r="D9">
        <v>7.6</v>
      </c>
      <c r="E9">
        <v>7.6</v>
      </c>
      <c r="F9">
        <v>100</v>
      </c>
    </row>
    <row r="10" spans="1:6" x14ac:dyDescent="0.25">
      <c r="B10" t="s">
        <v>2</v>
      </c>
      <c r="C10">
        <v>1000</v>
      </c>
      <c r="D10">
        <v>100</v>
      </c>
      <c r="E10">
        <v>100</v>
      </c>
    </row>
    <row r="13" spans="1:6" x14ac:dyDescent="0.25">
      <c r="A13" s="10" t="s">
        <v>176</v>
      </c>
    </row>
    <row r="14" spans="1:6" x14ac:dyDescent="0.25">
      <c r="C14" t="s">
        <v>171</v>
      </c>
      <c r="D14" t="s">
        <v>172</v>
      </c>
      <c r="E14" t="s">
        <v>173</v>
      </c>
      <c r="F14" t="s">
        <v>174</v>
      </c>
    </row>
    <row r="15" spans="1:6" x14ac:dyDescent="0.25">
      <c r="A15" t="s">
        <v>175</v>
      </c>
      <c r="B15" t="s">
        <v>9</v>
      </c>
      <c r="C15">
        <v>255</v>
      </c>
      <c r="D15">
        <v>25.5</v>
      </c>
      <c r="E15">
        <v>25.5</v>
      </c>
      <c r="F15">
        <v>25.5</v>
      </c>
    </row>
    <row r="16" spans="1:6" x14ac:dyDescent="0.25">
      <c r="B16" t="s">
        <v>10</v>
      </c>
      <c r="C16">
        <v>308</v>
      </c>
      <c r="D16">
        <v>30.8</v>
      </c>
      <c r="E16">
        <v>30.8</v>
      </c>
      <c r="F16">
        <v>56.3</v>
      </c>
    </row>
    <row r="17" spans="1:6" x14ac:dyDescent="0.25">
      <c r="B17" t="s">
        <v>11</v>
      </c>
      <c r="C17">
        <v>353</v>
      </c>
      <c r="D17">
        <v>35.299999999999997</v>
      </c>
      <c r="E17">
        <v>35.299999999999997</v>
      </c>
      <c r="F17">
        <v>91.6</v>
      </c>
    </row>
    <row r="18" spans="1:6" x14ac:dyDescent="0.25">
      <c r="B18" t="s">
        <v>12</v>
      </c>
      <c r="C18">
        <v>84</v>
      </c>
      <c r="D18">
        <v>8.4</v>
      </c>
      <c r="E18">
        <v>8.4</v>
      </c>
      <c r="F18">
        <v>100</v>
      </c>
    </row>
    <row r="19" spans="1:6" x14ac:dyDescent="0.25">
      <c r="B19" t="s">
        <v>2</v>
      </c>
      <c r="C19">
        <v>1000</v>
      </c>
      <c r="D19">
        <v>100</v>
      </c>
      <c r="E19">
        <v>100</v>
      </c>
    </row>
    <row r="22" spans="1:6" x14ac:dyDescent="0.25">
      <c r="A22" s="10" t="s">
        <v>13</v>
      </c>
    </row>
    <row r="23" spans="1:6" x14ac:dyDescent="0.25">
      <c r="C23" t="s">
        <v>171</v>
      </c>
      <c r="D23" t="s">
        <v>172</v>
      </c>
      <c r="E23" t="s">
        <v>173</v>
      </c>
      <c r="F23" t="s">
        <v>174</v>
      </c>
    </row>
    <row r="24" spans="1:6" x14ac:dyDescent="0.25">
      <c r="A24" t="s">
        <v>175</v>
      </c>
      <c r="B24" t="s">
        <v>14</v>
      </c>
      <c r="C24">
        <v>656</v>
      </c>
      <c r="D24">
        <v>65.599999999999994</v>
      </c>
      <c r="E24">
        <v>65.599999999999994</v>
      </c>
      <c r="F24">
        <v>65.599999999999994</v>
      </c>
    </row>
    <row r="25" spans="1:6" x14ac:dyDescent="0.25">
      <c r="B25" t="s">
        <v>15</v>
      </c>
      <c r="C25">
        <v>211</v>
      </c>
      <c r="D25">
        <v>21.1</v>
      </c>
      <c r="E25">
        <v>21.1</v>
      </c>
      <c r="F25">
        <v>86.7</v>
      </c>
    </row>
    <row r="26" spans="1:6" x14ac:dyDescent="0.25">
      <c r="B26" t="s">
        <v>177</v>
      </c>
      <c r="C26">
        <v>133</v>
      </c>
      <c r="D26">
        <v>13.3</v>
      </c>
      <c r="E26">
        <v>13.3</v>
      </c>
      <c r="F26">
        <v>100</v>
      </c>
    </row>
    <row r="27" spans="1:6" x14ac:dyDescent="0.25">
      <c r="B27" t="s">
        <v>2</v>
      </c>
      <c r="C27">
        <v>1000</v>
      </c>
      <c r="D27">
        <v>100</v>
      </c>
      <c r="E27">
        <v>100</v>
      </c>
    </row>
    <row r="30" spans="1:6" x14ac:dyDescent="0.25">
      <c r="A30" s="10" t="s">
        <v>178</v>
      </c>
    </row>
    <row r="31" spans="1:6" x14ac:dyDescent="0.25">
      <c r="C31" t="s">
        <v>171</v>
      </c>
      <c r="D31" t="s">
        <v>172</v>
      </c>
      <c r="E31" t="s">
        <v>173</v>
      </c>
      <c r="F31" t="s">
        <v>174</v>
      </c>
    </row>
    <row r="32" spans="1:6" x14ac:dyDescent="0.25">
      <c r="A32" t="s">
        <v>175</v>
      </c>
      <c r="B32" t="s">
        <v>179</v>
      </c>
      <c r="C32">
        <v>361</v>
      </c>
      <c r="D32">
        <v>36.1</v>
      </c>
      <c r="E32">
        <v>36.1</v>
      </c>
      <c r="F32">
        <v>36.1</v>
      </c>
    </row>
    <row r="33" spans="1:8" x14ac:dyDescent="0.25">
      <c r="B33" t="s">
        <v>18</v>
      </c>
      <c r="C33">
        <v>310</v>
      </c>
      <c r="D33">
        <v>31</v>
      </c>
      <c r="E33">
        <v>31</v>
      </c>
      <c r="F33">
        <v>67.099999999999994</v>
      </c>
    </row>
    <row r="34" spans="1:8" x14ac:dyDescent="0.25">
      <c r="B34" t="s">
        <v>180</v>
      </c>
      <c r="C34">
        <v>329</v>
      </c>
      <c r="D34">
        <v>32.9</v>
      </c>
      <c r="E34">
        <v>32.9</v>
      </c>
      <c r="F34">
        <v>100</v>
      </c>
    </row>
    <row r="35" spans="1:8" x14ac:dyDescent="0.25">
      <c r="B35" t="s">
        <v>2</v>
      </c>
      <c r="C35">
        <v>1000</v>
      </c>
      <c r="D35">
        <v>100</v>
      </c>
      <c r="E35">
        <v>100</v>
      </c>
    </row>
    <row r="38" spans="1:8" x14ac:dyDescent="0.25">
      <c r="A38" s="10" t="s">
        <v>20</v>
      </c>
    </row>
    <row r="39" spans="1:8" x14ac:dyDescent="0.25">
      <c r="C39" t="s">
        <v>171</v>
      </c>
      <c r="D39" t="s">
        <v>172</v>
      </c>
      <c r="E39" t="s">
        <v>173</v>
      </c>
      <c r="F39" t="s">
        <v>174</v>
      </c>
    </row>
    <row r="40" spans="1:8" x14ac:dyDescent="0.25">
      <c r="A40" t="s">
        <v>175</v>
      </c>
      <c r="B40" t="s">
        <v>21</v>
      </c>
      <c r="C40">
        <v>281</v>
      </c>
      <c r="D40">
        <v>28.1</v>
      </c>
      <c r="E40">
        <v>28.2</v>
      </c>
      <c r="F40">
        <v>28.2</v>
      </c>
      <c r="H40" s="13" t="s">
        <v>183</v>
      </c>
    </row>
    <row r="41" spans="1:8" x14ac:dyDescent="0.25">
      <c r="B41" t="s">
        <v>22</v>
      </c>
      <c r="C41">
        <v>261</v>
      </c>
      <c r="D41">
        <v>26.1</v>
      </c>
      <c r="E41">
        <v>26.2</v>
      </c>
      <c r="F41">
        <v>54.3</v>
      </c>
      <c r="H41" s="13" t="s">
        <v>184</v>
      </c>
    </row>
    <row r="42" spans="1:8" x14ac:dyDescent="0.25">
      <c r="B42" t="s">
        <v>23</v>
      </c>
      <c r="C42">
        <v>252</v>
      </c>
      <c r="D42">
        <v>25.2</v>
      </c>
      <c r="E42">
        <v>25.2</v>
      </c>
      <c r="F42">
        <v>79.599999999999994</v>
      </c>
      <c r="H42" s="13" t="s">
        <v>187</v>
      </c>
    </row>
    <row r="43" spans="1:8" x14ac:dyDescent="0.25">
      <c r="B43" t="s">
        <v>24</v>
      </c>
      <c r="C43">
        <v>204</v>
      </c>
      <c r="D43">
        <v>20.399999999999999</v>
      </c>
      <c r="E43">
        <v>20.399999999999999</v>
      </c>
      <c r="F43">
        <v>100</v>
      </c>
      <c r="H43" s="13" t="s">
        <v>186</v>
      </c>
    </row>
    <row r="44" spans="1:8" x14ac:dyDescent="0.25">
      <c r="B44" t="s">
        <v>2</v>
      </c>
      <c r="C44">
        <v>998</v>
      </c>
      <c r="D44">
        <v>99.8</v>
      </c>
      <c r="E44">
        <v>100</v>
      </c>
      <c r="H44" s="13" t="s">
        <v>185</v>
      </c>
    </row>
    <row r="45" spans="1:8" x14ac:dyDescent="0.25">
      <c r="A45" t="s">
        <v>181</v>
      </c>
      <c r="B45" t="s">
        <v>182</v>
      </c>
      <c r="C45">
        <v>2</v>
      </c>
      <c r="D45">
        <v>0.2</v>
      </c>
    </row>
    <row r="46" spans="1:8" x14ac:dyDescent="0.25">
      <c r="A46" t="s">
        <v>2</v>
      </c>
      <c r="C46">
        <v>1000</v>
      </c>
      <c r="D46">
        <v>100</v>
      </c>
    </row>
    <row r="50" spans="1:6" x14ac:dyDescent="0.25">
      <c r="A50" s="10" t="s">
        <v>190</v>
      </c>
    </row>
    <row r="51" spans="1:6" x14ac:dyDescent="0.25">
      <c r="C51" t="s">
        <v>171</v>
      </c>
      <c r="D51" t="s">
        <v>172</v>
      </c>
      <c r="E51" t="s">
        <v>173</v>
      </c>
      <c r="F51" t="s">
        <v>174</v>
      </c>
    </row>
    <row r="52" spans="1:6" x14ac:dyDescent="0.25">
      <c r="A52" t="s">
        <v>175</v>
      </c>
      <c r="B52" t="s">
        <v>188</v>
      </c>
      <c r="C52">
        <v>310</v>
      </c>
      <c r="D52">
        <v>31</v>
      </c>
      <c r="E52">
        <v>31</v>
      </c>
      <c r="F52">
        <v>31</v>
      </c>
    </row>
    <row r="53" spans="1:6" x14ac:dyDescent="0.25">
      <c r="B53" t="s">
        <v>26</v>
      </c>
      <c r="C53">
        <v>258</v>
      </c>
      <c r="D53">
        <v>25.8</v>
      </c>
      <c r="E53">
        <v>25.8</v>
      </c>
      <c r="F53">
        <v>56.8</v>
      </c>
    </row>
    <row r="54" spans="1:6" x14ac:dyDescent="0.25">
      <c r="B54" t="s">
        <v>189</v>
      </c>
      <c r="C54">
        <v>432</v>
      </c>
      <c r="D54">
        <v>43.2</v>
      </c>
      <c r="E54">
        <v>43.2</v>
      </c>
      <c r="F54">
        <v>100</v>
      </c>
    </row>
    <row r="55" spans="1:6" x14ac:dyDescent="0.25">
      <c r="B55" t="s">
        <v>2</v>
      </c>
      <c r="C55">
        <v>1000</v>
      </c>
      <c r="D55">
        <v>100</v>
      </c>
      <c r="E55">
        <v>100</v>
      </c>
    </row>
    <row r="58" spans="1:6" x14ac:dyDescent="0.25">
      <c r="A58" s="10" t="s">
        <v>191</v>
      </c>
    </row>
    <row r="59" spans="1:6" x14ac:dyDescent="0.25">
      <c r="C59" t="s">
        <v>171</v>
      </c>
      <c r="D59" t="s">
        <v>172</v>
      </c>
      <c r="E59" t="s">
        <v>173</v>
      </c>
      <c r="F59" t="s">
        <v>174</v>
      </c>
    </row>
    <row r="60" spans="1:6" x14ac:dyDescent="0.25">
      <c r="A60" t="s">
        <v>175</v>
      </c>
      <c r="B60" t="s">
        <v>27</v>
      </c>
      <c r="C60">
        <v>381</v>
      </c>
      <c r="D60">
        <v>38.1</v>
      </c>
      <c r="E60">
        <v>38.1</v>
      </c>
      <c r="F60">
        <v>38.1</v>
      </c>
    </row>
    <row r="61" spans="1:6" x14ac:dyDescent="0.25">
      <c r="B61" t="s">
        <v>28</v>
      </c>
      <c r="C61">
        <v>411</v>
      </c>
      <c r="D61">
        <v>41.1</v>
      </c>
      <c r="E61">
        <v>41.1</v>
      </c>
      <c r="F61">
        <v>79.2</v>
      </c>
    </row>
    <row r="62" spans="1:6" x14ac:dyDescent="0.25">
      <c r="B62" t="s">
        <v>29</v>
      </c>
      <c r="C62">
        <v>13</v>
      </c>
      <c r="D62">
        <v>1.3</v>
      </c>
      <c r="E62">
        <v>1.3</v>
      </c>
      <c r="F62">
        <v>80.5</v>
      </c>
    </row>
    <row r="63" spans="1:6" x14ac:dyDescent="0.25">
      <c r="B63" t="s">
        <v>30</v>
      </c>
      <c r="C63">
        <v>195</v>
      </c>
      <c r="D63">
        <v>19.5</v>
      </c>
      <c r="E63">
        <v>19.5</v>
      </c>
      <c r="F63">
        <v>100</v>
      </c>
    </row>
    <row r="64" spans="1:6" x14ac:dyDescent="0.25">
      <c r="B64" t="s">
        <v>2</v>
      </c>
      <c r="C64">
        <v>1000</v>
      </c>
      <c r="D64">
        <v>100</v>
      </c>
      <c r="E64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ED76-8580-1945-8F5A-DCD868E3D450}">
  <dimension ref="A1:X102"/>
  <sheetViews>
    <sheetView showGridLines="0" topLeftCell="M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Handling of immigration * 3-point Party Identification Crosstabulation</v>
      </c>
      <c r="R4" s="11" t="s">
        <v>68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0.4664664664664665</v>
      </c>
      <c r="D8" s="15">
        <f>L8+L9</f>
        <v>0.17073170731707318</v>
      </c>
      <c r="E8" s="15">
        <f>M8+M9</f>
        <v>0.36075949367088611</v>
      </c>
      <c r="F8" s="15">
        <f>N8+N9</f>
        <v>0.86562499999999998</v>
      </c>
      <c r="G8" s="15">
        <f>O8+O9</f>
        <v>0.34210526315789475</v>
      </c>
      <c r="J8" t="s">
        <v>33</v>
      </c>
      <c r="K8" s="16">
        <f>X8/X13</f>
        <v>0.31431431431431434</v>
      </c>
      <c r="L8" s="16">
        <f>T8/T13</f>
        <v>8.3623693379790948E-2</v>
      </c>
      <c r="M8" s="16">
        <f>U8/U13</f>
        <v>0.21835443037974683</v>
      </c>
      <c r="N8" s="16">
        <f>V8/V13</f>
        <v>0.63749999999999996</v>
      </c>
      <c r="O8" s="16">
        <f>W8/W13</f>
        <v>0.22368421052631579</v>
      </c>
      <c r="S8" t="s">
        <v>33</v>
      </c>
      <c r="T8">
        <v>24</v>
      </c>
      <c r="U8">
        <v>69</v>
      </c>
      <c r="V8">
        <v>204</v>
      </c>
      <c r="W8">
        <v>17</v>
      </c>
      <c r="X8">
        <v>314</v>
      </c>
    </row>
    <row r="9" spans="1:24" x14ac:dyDescent="0.25">
      <c r="B9" t="s">
        <v>31</v>
      </c>
      <c r="C9" s="15">
        <f>K10</f>
        <v>0.11911911911911911</v>
      </c>
      <c r="D9" s="15">
        <f>L10</f>
        <v>0.10801393728222997</v>
      </c>
      <c r="E9" s="15">
        <f>M10</f>
        <v>0.15822784810126583</v>
      </c>
      <c r="F9" s="15">
        <f>N10</f>
        <v>7.8125E-2</v>
      </c>
      <c r="G9" s="15">
        <f>O10</f>
        <v>0.17105263157894737</v>
      </c>
      <c r="J9" t="s">
        <v>34</v>
      </c>
      <c r="K9" s="16">
        <f>X9/X13</f>
        <v>0.15215215215215216</v>
      </c>
      <c r="L9" s="16">
        <f>T9/T13</f>
        <v>8.7108013937282236E-2</v>
      </c>
      <c r="M9" s="16">
        <f>U9/U13</f>
        <v>0.14240506329113925</v>
      </c>
      <c r="N9" s="16">
        <f>V9/V13</f>
        <v>0.22812499999999999</v>
      </c>
      <c r="O9" s="16">
        <f>W9/W13</f>
        <v>0.11842105263157894</v>
      </c>
      <c r="S9" t="s">
        <v>34</v>
      </c>
      <c r="T9">
        <v>25</v>
      </c>
      <c r="U9">
        <v>45</v>
      </c>
      <c r="V9">
        <v>73</v>
      </c>
      <c r="W9">
        <v>9</v>
      </c>
      <c r="X9">
        <v>152</v>
      </c>
    </row>
    <row r="10" spans="1:24" x14ac:dyDescent="0.25">
      <c r="B10" t="s">
        <v>43</v>
      </c>
      <c r="C10" s="15">
        <f>K11+K12</f>
        <v>0.4144144144144144</v>
      </c>
      <c r="D10" s="15">
        <f>L11+L12</f>
        <v>0.72125435540069693</v>
      </c>
      <c r="E10" s="15">
        <f>M11+M12</f>
        <v>0.48101265822784811</v>
      </c>
      <c r="F10" s="15">
        <f>N11+N12</f>
        <v>5.6250000000000001E-2</v>
      </c>
      <c r="G10" s="15">
        <f>O11+O12</f>
        <v>0.48684210526315785</v>
      </c>
      <c r="J10" t="s">
        <v>31</v>
      </c>
      <c r="K10" s="16">
        <f>X10/X13</f>
        <v>0.11911911911911911</v>
      </c>
      <c r="L10" s="16">
        <f>T10/T13</f>
        <v>0.10801393728222997</v>
      </c>
      <c r="M10" s="16">
        <f>U10/U13</f>
        <v>0.15822784810126583</v>
      </c>
      <c r="N10" s="16">
        <f>V10/V13</f>
        <v>7.8125E-2</v>
      </c>
      <c r="O10" s="16">
        <f>W10/W13</f>
        <v>0.17105263157894737</v>
      </c>
      <c r="S10" t="s">
        <v>31</v>
      </c>
      <c r="T10">
        <v>31</v>
      </c>
      <c r="U10">
        <v>50</v>
      </c>
      <c r="V10">
        <v>25</v>
      </c>
      <c r="W10">
        <v>13</v>
      </c>
      <c r="X10">
        <v>119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0.1031031031031031</v>
      </c>
      <c r="L11" s="16">
        <f>T11/T13</f>
        <v>0.156794425087108</v>
      </c>
      <c r="M11" s="16">
        <f>U11/U13</f>
        <v>0.12025316455696203</v>
      </c>
      <c r="N11" s="16">
        <f>V11/V13</f>
        <v>3.125E-2</v>
      </c>
      <c r="O11" s="16">
        <f>W11/W13</f>
        <v>0.13157894736842105</v>
      </c>
      <c r="S11" t="s">
        <v>35</v>
      </c>
      <c r="T11">
        <v>45</v>
      </c>
      <c r="U11">
        <v>38</v>
      </c>
      <c r="V11">
        <v>10</v>
      </c>
      <c r="W11">
        <v>10</v>
      </c>
      <c r="X11">
        <v>103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0.31131131131131129</v>
      </c>
      <c r="L12" s="16">
        <f>T12/T13</f>
        <v>0.56445993031358888</v>
      </c>
      <c r="M12" s="16">
        <f>U12/U13</f>
        <v>0.36075949367088606</v>
      </c>
      <c r="N12" s="16">
        <f>V12/V13</f>
        <v>2.5000000000000001E-2</v>
      </c>
      <c r="O12" s="16">
        <f>W12/W13</f>
        <v>0.35526315789473684</v>
      </c>
      <c r="S12" t="s">
        <v>36</v>
      </c>
      <c r="T12">
        <v>162</v>
      </c>
      <c r="U12">
        <v>114</v>
      </c>
      <c r="V12">
        <v>8</v>
      </c>
      <c r="W12">
        <v>27</v>
      </c>
      <c r="X12">
        <v>311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287</v>
      </c>
      <c r="U13">
        <v>316</v>
      </c>
      <c r="V13">
        <v>320</v>
      </c>
      <c r="W13">
        <v>76</v>
      </c>
      <c r="X13">
        <v>999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Handling of immigration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69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0.46546546546546552</v>
      </c>
      <c r="D22" s="15">
        <f>L22+L23</f>
        <v>0.11372549019607843</v>
      </c>
      <c r="E22" s="15">
        <f>M22+M23</f>
        <v>0.37785016286644951</v>
      </c>
      <c r="F22" s="15">
        <f>N22+N23</f>
        <v>0.84943181818181812</v>
      </c>
      <c r="G22" s="15">
        <f>O22+O23</f>
        <v>0.24705882352941178</v>
      </c>
      <c r="J22" t="s">
        <v>33</v>
      </c>
      <c r="K22" s="16">
        <f>X22/X27</f>
        <v>0.31431431431431434</v>
      </c>
      <c r="L22" s="16">
        <f>T22/T27</f>
        <v>6.2745098039215685E-2</v>
      </c>
      <c r="M22" s="16">
        <f>U22/U27</f>
        <v>0.19543973941368079</v>
      </c>
      <c r="N22" s="16">
        <f>V22/V27</f>
        <v>0.65056818181818177</v>
      </c>
      <c r="O22" s="16">
        <f>W22/W27</f>
        <v>0.10588235294117647</v>
      </c>
      <c r="S22" t="s">
        <v>33</v>
      </c>
      <c r="T22">
        <v>16</v>
      </c>
      <c r="U22">
        <v>60</v>
      </c>
      <c r="V22">
        <v>229</v>
      </c>
      <c r="W22">
        <v>9</v>
      </c>
      <c r="X22">
        <v>314</v>
      </c>
    </row>
    <row r="23" spans="1:24" x14ac:dyDescent="0.25">
      <c r="B23" t="s">
        <v>31</v>
      </c>
      <c r="C23" s="15">
        <f>K24</f>
        <v>0.12012012012012012</v>
      </c>
      <c r="D23" s="15">
        <f>L24</f>
        <v>6.6666666666666666E-2</v>
      </c>
      <c r="E23" s="15">
        <f>M24</f>
        <v>0.17263843648208468</v>
      </c>
      <c r="F23" s="15">
        <f>N24</f>
        <v>6.25E-2</v>
      </c>
      <c r="G23" s="15">
        <f>O24</f>
        <v>0.32941176470588235</v>
      </c>
      <c r="J23" t="s">
        <v>34</v>
      </c>
      <c r="K23" s="16">
        <f>X23/X27</f>
        <v>0.15115115115115116</v>
      </c>
      <c r="L23" s="16">
        <f>T23/T27</f>
        <v>5.0980392156862744E-2</v>
      </c>
      <c r="M23" s="16">
        <f>U23/U27</f>
        <v>0.18241042345276873</v>
      </c>
      <c r="N23" s="16">
        <f>V23/V27</f>
        <v>0.19886363636363635</v>
      </c>
      <c r="O23" s="16">
        <f>W23/W27</f>
        <v>0.14117647058823529</v>
      </c>
      <c r="S23" t="s">
        <v>34</v>
      </c>
      <c r="T23">
        <v>13</v>
      </c>
      <c r="U23">
        <v>56</v>
      </c>
      <c r="V23">
        <v>70</v>
      </c>
      <c r="W23">
        <v>12</v>
      </c>
      <c r="X23">
        <v>151</v>
      </c>
    </row>
    <row r="24" spans="1:24" x14ac:dyDescent="0.25">
      <c r="B24" t="s">
        <v>43</v>
      </c>
      <c r="C24" s="15">
        <f>K25+K26</f>
        <v>0.4144144144144144</v>
      </c>
      <c r="D24" s="15">
        <f>L25+L26</f>
        <v>0.81960784313725488</v>
      </c>
      <c r="E24" s="15">
        <f>M25+M26</f>
        <v>0.44951140065146583</v>
      </c>
      <c r="F24" s="15">
        <f>N25+N26</f>
        <v>8.8068181818181823E-2</v>
      </c>
      <c r="G24" s="15">
        <f>O25+O26</f>
        <v>0.42352941176470588</v>
      </c>
      <c r="J24" t="s">
        <v>31</v>
      </c>
      <c r="K24" s="16">
        <f>X24/X27</f>
        <v>0.12012012012012012</v>
      </c>
      <c r="L24" s="16">
        <f>T24/T27</f>
        <v>6.6666666666666666E-2</v>
      </c>
      <c r="M24" s="16">
        <f>U24/U27</f>
        <v>0.17263843648208468</v>
      </c>
      <c r="N24" s="16">
        <f>V24/V27</f>
        <v>6.25E-2</v>
      </c>
      <c r="O24" s="16">
        <f>W24/W27</f>
        <v>0.32941176470588235</v>
      </c>
      <c r="S24" t="s">
        <v>31</v>
      </c>
      <c r="T24">
        <v>17</v>
      </c>
      <c r="U24">
        <v>53</v>
      </c>
      <c r="V24">
        <v>22</v>
      </c>
      <c r="W24">
        <v>28</v>
      </c>
      <c r="X24">
        <v>120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0.1021021021021021</v>
      </c>
      <c r="L25" s="16">
        <f>T25/T27</f>
        <v>0.12549019607843137</v>
      </c>
      <c r="M25" s="16">
        <f>U25/U27</f>
        <v>0.14983713355048861</v>
      </c>
      <c r="N25" s="16">
        <f>V25/V27</f>
        <v>4.5454545454545456E-2</v>
      </c>
      <c r="O25" s="16">
        <f>W25/W27</f>
        <v>9.4117647058823528E-2</v>
      </c>
      <c r="S25" t="s">
        <v>35</v>
      </c>
      <c r="T25">
        <v>32</v>
      </c>
      <c r="U25">
        <v>46</v>
      </c>
      <c r="V25">
        <v>16</v>
      </c>
      <c r="W25">
        <v>8</v>
      </c>
      <c r="X25">
        <v>102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0.31231231231231232</v>
      </c>
      <c r="L26" s="16">
        <f>T26/T27</f>
        <v>0.69411764705882351</v>
      </c>
      <c r="M26" s="16">
        <f>U26/U27</f>
        <v>0.29967426710097722</v>
      </c>
      <c r="N26" s="16">
        <f>V26/V27</f>
        <v>4.261363636363636E-2</v>
      </c>
      <c r="O26" s="16">
        <f>W26/W27</f>
        <v>0.32941176470588235</v>
      </c>
      <c r="S26" t="s">
        <v>36</v>
      </c>
      <c r="T26">
        <v>177</v>
      </c>
      <c r="U26">
        <v>92</v>
      </c>
      <c r="V26">
        <v>15</v>
      </c>
      <c r="W26">
        <v>28</v>
      </c>
      <c r="X26">
        <v>312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255</v>
      </c>
      <c r="U27">
        <v>307</v>
      </c>
      <c r="V27">
        <v>352</v>
      </c>
      <c r="W27">
        <v>85</v>
      </c>
      <c r="X27">
        <v>999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Handling of immigration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70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0.46546546546546552</v>
      </c>
      <c r="D37" s="15">
        <f>L37+L38</f>
        <v>0.54740061162079512</v>
      </c>
      <c r="E37" s="15">
        <f>M37+M38</f>
        <v>0.27962085308056872</v>
      </c>
      <c r="F37" s="15">
        <f>N37+N38</f>
        <v>0.35820895522388063</v>
      </c>
      <c r="G37" s="15"/>
      <c r="J37" t="s">
        <v>33</v>
      </c>
      <c r="K37" s="16">
        <f>W37/W42</f>
        <v>0.31431431431431434</v>
      </c>
      <c r="L37" s="16">
        <f>T37/T42</f>
        <v>0.3669724770642202</v>
      </c>
      <c r="M37" s="16">
        <f>U37/U42</f>
        <v>0.17535545023696683</v>
      </c>
      <c r="N37" s="16">
        <f>V37/V42</f>
        <v>0.27611940298507465</v>
      </c>
      <c r="O37" s="16"/>
      <c r="S37" t="s">
        <v>33</v>
      </c>
      <c r="T37">
        <v>240</v>
      </c>
      <c r="U37">
        <v>37</v>
      </c>
      <c r="V37">
        <v>37</v>
      </c>
      <c r="W37">
        <v>314</v>
      </c>
    </row>
    <row r="38" spans="1:23" x14ac:dyDescent="0.25">
      <c r="B38" t="s">
        <v>31</v>
      </c>
      <c r="C38" s="15">
        <f>K39</f>
        <v>0.12012012012012012</v>
      </c>
      <c r="D38" s="15">
        <f>L39</f>
        <v>9.6330275229357804E-2</v>
      </c>
      <c r="E38" s="15">
        <f>M39</f>
        <v>0.2132701421800948</v>
      </c>
      <c r="F38" s="15">
        <f>N39</f>
        <v>8.9552238805970144E-2</v>
      </c>
      <c r="G38" s="15"/>
      <c r="J38" t="s">
        <v>34</v>
      </c>
      <c r="K38" s="16">
        <f>W38/W42</f>
        <v>0.15115115115115116</v>
      </c>
      <c r="L38" s="16">
        <f>T38/T42</f>
        <v>0.18042813455657492</v>
      </c>
      <c r="M38" s="16">
        <f>U38/U42</f>
        <v>0.10426540284360189</v>
      </c>
      <c r="N38" s="16">
        <f>V38/V42</f>
        <v>8.2089552238805971E-2</v>
      </c>
      <c r="O38" s="16"/>
      <c r="S38" t="s">
        <v>34</v>
      </c>
      <c r="T38">
        <v>118</v>
      </c>
      <c r="U38">
        <v>22</v>
      </c>
      <c r="V38">
        <v>11</v>
      </c>
      <c r="W38">
        <v>151</v>
      </c>
    </row>
    <row r="39" spans="1:23" x14ac:dyDescent="0.25">
      <c r="B39" t="s">
        <v>43</v>
      </c>
      <c r="C39" s="15">
        <f>K40+K41</f>
        <v>0.4144144144144144</v>
      </c>
      <c r="D39" s="15">
        <f>L40+L41</f>
        <v>0.35626911314984711</v>
      </c>
      <c r="E39" s="15">
        <f>M40+M41</f>
        <v>0.50710900473933651</v>
      </c>
      <c r="F39" s="15">
        <f>N40+N41</f>
        <v>0.55223880597014929</v>
      </c>
      <c r="G39" s="15"/>
      <c r="J39" t="s">
        <v>31</v>
      </c>
      <c r="K39" s="16">
        <f>W39/W42</f>
        <v>0.12012012012012012</v>
      </c>
      <c r="L39" s="16">
        <f>T39/T42</f>
        <v>9.6330275229357804E-2</v>
      </c>
      <c r="M39" s="16">
        <f>U39/U42</f>
        <v>0.2132701421800948</v>
      </c>
      <c r="N39" s="16">
        <f>V39/V42</f>
        <v>8.9552238805970144E-2</v>
      </c>
      <c r="O39" s="16"/>
      <c r="S39" t="s">
        <v>31</v>
      </c>
      <c r="T39">
        <v>63</v>
      </c>
      <c r="U39">
        <v>45</v>
      </c>
      <c r="V39">
        <v>12</v>
      </c>
      <c r="W39">
        <v>120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0.1031031031031031</v>
      </c>
      <c r="L40" s="16">
        <f>T40/T42</f>
        <v>9.0214067278287458E-2</v>
      </c>
      <c r="M40" s="16">
        <f>U40/U42</f>
        <v>0.14691943127962084</v>
      </c>
      <c r="N40" s="16">
        <f>V40/V42</f>
        <v>9.7014925373134331E-2</v>
      </c>
      <c r="O40" s="16"/>
      <c r="S40" t="s">
        <v>35</v>
      </c>
      <c r="T40">
        <v>59</v>
      </c>
      <c r="U40">
        <v>31</v>
      </c>
      <c r="V40">
        <v>13</v>
      </c>
      <c r="W40">
        <v>103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0.31131131131131129</v>
      </c>
      <c r="L41" s="16">
        <f>T41/T42</f>
        <v>0.26605504587155965</v>
      </c>
      <c r="M41" s="16">
        <f>U41/U42</f>
        <v>0.36018957345971564</v>
      </c>
      <c r="N41" s="16">
        <f>V41/V42</f>
        <v>0.45522388059701491</v>
      </c>
      <c r="O41" s="16"/>
      <c r="S41" t="s">
        <v>36</v>
      </c>
      <c r="T41">
        <v>174</v>
      </c>
      <c r="U41">
        <v>76</v>
      </c>
      <c r="V41">
        <v>61</v>
      </c>
      <c r="W41">
        <v>311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654</v>
      </c>
      <c r="U42">
        <v>211</v>
      </c>
      <c r="V42">
        <v>134</v>
      </c>
      <c r="W42">
        <v>999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Handling of immigration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71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0.46746746746746748</v>
      </c>
      <c r="D52" s="15">
        <f>L52+L53</f>
        <v>0.49722222222222223</v>
      </c>
      <c r="E52" s="15">
        <f>M52+M53</f>
        <v>0.47741935483870968</v>
      </c>
      <c r="F52" s="15">
        <f>N52+N53</f>
        <v>0.42553191489361702</v>
      </c>
      <c r="G52" s="9"/>
      <c r="J52" t="s">
        <v>33</v>
      </c>
      <c r="K52" s="16">
        <f>W52/W57</f>
        <v>0.31531531531531531</v>
      </c>
      <c r="L52" s="16">
        <f>T52/T57</f>
        <v>0.35</v>
      </c>
      <c r="M52" s="16">
        <f>U52/U57</f>
        <v>0.30967741935483872</v>
      </c>
      <c r="N52" s="16">
        <f>V52/V57</f>
        <v>0.28267477203647418</v>
      </c>
      <c r="O52" s="16"/>
      <c r="S52" t="s">
        <v>33</v>
      </c>
      <c r="T52">
        <v>126</v>
      </c>
      <c r="U52">
        <v>96</v>
      </c>
      <c r="V52">
        <v>93</v>
      </c>
      <c r="W52">
        <v>315</v>
      </c>
    </row>
    <row r="53" spans="1:23" x14ac:dyDescent="0.25">
      <c r="B53" t="s">
        <v>31</v>
      </c>
      <c r="C53" s="15">
        <f>K54</f>
        <v>0.11911911911911911</v>
      </c>
      <c r="D53" s="15">
        <f>L54</f>
        <v>0.16388888888888889</v>
      </c>
      <c r="E53" s="15">
        <f>M54</f>
        <v>0.1064516129032258</v>
      </c>
      <c r="F53" s="15">
        <f>N54</f>
        <v>8.2066869300911852E-2</v>
      </c>
      <c r="G53" s="9"/>
      <c r="J53" t="s">
        <v>34</v>
      </c>
      <c r="K53" s="16">
        <f>W53/W57</f>
        <v>0.15215215215215216</v>
      </c>
      <c r="L53" s="16">
        <f>T53/T57</f>
        <v>0.14722222222222223</v>
      </c>
      <c r="M53" s="16">
        <f>U53/U57</f>
        <v>0.16774193548387098</v>
      </c>
      <c r="N53" s="16">
        <f>V53/V57</f>
        <v>0.14285714285714285</v>
      </c>
      <c r="O53" s="16"/>
      <c r="S53" t="s">
        <v>34</v>
      </c>
      <c r="T53">
        <v>53</v>
      </c>
      <c r="U53">
        <v>52</v>
      </c>
      <c r="V53">
        <v>47</v>
      </c>
      <c r="W53">
        <v>152</v>
      </c>
    </row>
    <row r="54" spans="1:23" x14ac:dyDescent="0.25">
      <c r="B54" t="s">
        <v>43</v>
      </c>
      <c r="C54" s="15">
        <f>K55+K56</f>
        <v>0.41341341341341342</v>
      </c>
      <c r="D54" s="15">
        <f>L55+L56</f>
        <v>0.33888888888888885</v>
      </c>
      <c r="E54" s="15">
        <f>M55+M56</f>
        <v>0.41612903225806452</v>
      </c>
      <c r="F54" s="15">
        <f>N55+N56</f>
        <v>0.49240121580547114</v>
      </c>
      <c r="G54" s="9"/>
      <c r="J54" t="s">
        <v>31</v>
      </c>
      <c r="K54" s="16">
        <f>W54/W57</f>
        <v>0.11911911911911911</v>
      </c>
      <c r="L54" s="16">
        <f>T54/T57</f>
        <v>0.16388888888888889</v>
      </c>
      <c r="M54" s="16">
        <f>U54/U57</f>
        <v>0.1064516129032258</v>
      </c>
      <c r="N54" s="16">
        <f>V54/V57</f>
        <v>8.2066869300911852E-2</v>
      </c>
      <c r="O54" s="16"/>
      <c r="S54" t="s">
        <v>31</v>
      </c>
      <c r="T54">
        <v>59</v>
      </c>
      <c r="U54">
        <v>33</v>
      </c>
      <c r="V54">
        <v>27</v>
      </c>
      <c r="W54">
        <v>119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0.1021021021021021</v>
      </c>
      <c r="L55" s="16">
        <f>T55/T57</f>
        <v>8.3333333333333329E-2</v>
      </c>
      <c r="M55" s="16">
        <f>U55/U57</f>
        <v>0.10967741935483871</v>
      </c>
      <c r="N55" s="16">
        <f>V55/V57</f>
        <v>0.11550151975683891</v>
      </c>
      <c r="O55" s="16"/>
      <c r="S55" t="s">
        <v>35</v>
      </c>
      <c r="T55">
        <v>30</v>
      </c>
      <c r="U55">
        <v>34</v>
      </c>
      <c r="V55">
        <v>38</v>
      </c>
      <c r="W55">
        <v>102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0.31131131131131129</v>
      </c>
      <c r="L56" s="16">
        <f>T56/T57</f>
        <v>0.25555555555555554</v>
      </c>
      <c r="M56" s="16">
        <f>U56/U57</f>
        <v>0.30645161290322581</v>
      </c>
      <c r="N56" s="16">
        <f>V56/V57</f>
        <v>0.37689969604863222</v>
      </c>
      <c r="O56" s="16"/>
      <c r="S56" t="s">
        <v>36</v>
      </c>
      <c r="T56">
        <v>92</v>
      </c>
      <c r="U56">
        <v>95</v>
      </c>
      <c r="V56">
        <v>124</v>
      </c>
      <c r="W56">
        <v>311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360</v>
      </c>
      <c r="U57">
        <v>310</v>
      </c>
      <c r="V57">
        <v>329</v>
      </c>
      <c r="W57">
        <v>999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Handling of immigration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72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0.46385542168674698</v>
      </c>
      <c r="D67" s="15">
        <f>L67+L68</f>
        <v>0.34042553191489361</v>
      </c>
      <c r="E67" s="15">
        <f>M67+M68</f>
        <v>0.47126436781609193</v>
      </c>
      <c r="F67" s="15">
        <f>N67+N68</f>
        <v>0.53784860557768921</v>
      </c>
      <c r="G67" s="15">
        <f>O67+O68</f>
        <v>0.53465346534653468</v>
      </c>
      <c r="J67" t="s">
        <v>33</v>
      </c>
      <c r="K67" s="16">
        <f>X67/X72</f>
        <v>0.31325301204819278</v>
      </c>
      <c r="L67" s="16">
        <f>T67/T72</f>
        <v>0.19148936170212766</v>
      </c>
      <c r="M67" s="16">
        <f>U67/U72</f>
        <v>0.32567049808429116</v>
      </c>
      <c r="N67" s="16">
        <f>V67/V72</f>
        <v>0.42231075697211157</v>
      </c>
      <c r="O67" s="16">
        <f>W67/W72</f>
        <v>0.3316831683168317</v>
      </c>
      <c r="S67" t="s">
        <v>33</v>
      </c>
      <c r="T67">
        <v>54</v>
      </c>
      <c r="U67">
        <v>85</v>
      </c>
      <c r="V67">
        <v>106</v>
      </c>
      <c r="W67">
        <v>67</v>
      </c>
      <c r="X67">
        <v>312</v>
      </c>
    </row>
    <row r="68" spans="1:24" x14ac:dyDescent="0.25">
      <c r="B68" t="s">
        <v>31</v>
      </c>
      <c r="C68" s="15">
        <f>K69</f>
        <v>0.11947791164658635</v>
      </c>
      <c r="D68" s="15">
        <f>L69</f>
        <v>0.1099290780141844</v>
      </c>
      <c r="E68" s="15">
        <f>M69</f>
        <v>0.12260536398467432</v>
      </c>
      <c r="F68" s="15">
        <f>N69</f>
        <v>0.12350597609561753</v>
      </c>
      <c r="G68" s="15">
        <f>O69</f>
        <v>0.12376237623762376</v>
      </c>
      <c r="J68" t="s">
        <v>34</v>
      </c>
      <c r="K68" s="16">
        <f>X68/X72</f>
        <v>0.15060240963855423</v>
      </c>
      <c r="L68" s="16">
        <f>T68/T72</f>
        <v>0.14893617021276595</v>
      </c>
      <c r="M68" s="16">
        <f>U68/U72</f>
        <v>0.14559386973180077</v>
      </c>
      <c r="N68" s="16">
        <f>V68/V72</f>
        <v>0.11553784860557768</v>
      </c>
      <c r="O68" s="16">
        <f>W68/W72</f>
        <v>0.20297029702970298</v>
      </c>
      <c r="S68" t="s">
        <v>34</v>
      </c>
      <c r="T68">
        <v>42</v>
      </c>
      <c r="U68">
        <v>38</v>
      </c>
      <c r="V68">
        <v>29</v>
      </c>
      <c r="W68">
        <v>41</v>
      </c>
      <c r="X68">
        <v>150</v>
      </c>
    </row>
    <row r="69" spans="1:24" x14ac:dyDescent="0.25">
      <c r="B69" t="s">
        <v>43</v>
      </c>
      <c r="C69" s="15">
        <f>K70+K71</f>
        <v>0.41666666666666669</v>
      </c>
      <c r="D69" s="15">
        <f>L70+L71</f>
        <v>0.54964539007092195</v>
      </c>
      <c r="E69" s="15">
        <f>M70+M71</f>
        <v>0.4061302681992337</v>
      </c>
      <c r="F69" s="15">
        <f>N70+N71</f>
        <v>0.3386454183266932</v>
      </c>
      <c r="G69" s="15">
        <f>O70+O71</f>
        <v>0.34158415841584161</v>
      </c>
      <c r="J69" t="s">
        <v>31</v>
      </c>
      <c r="K69" s="16">
        <f>X69/X72</f>
        <v>0.11947791164658635</v>
      </c>
      <c r="L69" s="16">
        <f>T69/T72</f>
        <v>0.1099290780141844</v>
      </c>
      <c r="M69" s="16">
        <f>U69/U72</f>
        <v>0.12260536398467432</v>
      </c>
      <c r="N69" s="16">
        <f>V69/V72</f>
        <v>0.12350597609561753</v>
      </c>
      <c r="O69" s="16">
        <f>W69/W72</f>
        <v>0.12376237623762376</v>
      </c>
      <c r="S69" t="s">
        <v>31</v>
      </c>
      <c r="T69">
        <v>31</v>
      </c>
      <c r="U69">
        <v>32</v>
      </c>
      <c r="V69">
        <v>31</v>
      </c>
      <c r="W69">
        <v>25</v>
      </c>
      <c r="X69">
        <v>119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0.10341365461847389</v>
      </c>
      <c r="L70" s="16">
        <f>T70/T72</f>
        <v>0.12411347517730496</v>
      </c>
      <c r="M70" s="16">
        <f>U70/U72</f>
        <v>8.0459770114942528E-2</v>
      </c>
      <c r="N70" s="16">
        <f>V70/V72</f>
        <v>7.5697211155378488E-2</v>
      </c>
      <c r="O70" s="16">
        <f>W70/W72</f>
        <v>0.13861386138613863</v>
      </c>
      <c r="S70" t="s">
        <v>35</v>
      </c>
      <c r="T70">
        <v>35</v>
      </c>
      <c r="U70">
        <v>21</v>
      </c>
      <c r="V70">
        <v>19</v>
      </c>
      <c r="W70">
        <v>28</v>
      </c>
      <c r="X70">
        <v>103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0.31325301204819278</v>
      </c>
      <c r="L71" s="16">
        <f>T71/T72</f>
        <v>0.42553191489361702</v>
      </c>
      <c r="M71" s="16">
        <f>U71/U72</f>
        <v>0.32567049808429116</v>
      </c>
      <c r="N71" s="16">
        <f>V71/V72</f>
        <v>0.26294820717131473</v>
      </c>
      <c r="O71" s="16">
        <f>W71/W72</f>
        <v>0.20297029702970298</v>
      </c>
      <c r="S71" t="s">
        <v>36</v>
      </c>
      <c r="T71">
        <v>120</v>
      </c>
      <c r="U71">
        <v>85</v>
      </c>
      <c r="V71">
        <v>66</v>
      </c>
      <c r="W71">
        <v>41</v>
      </c>
      <c r="X71">
        <v>312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282</v>
      </c>
      <c r="U72">
        <v>261</v>
      </c>
      <c r="V72">
        <v>251</v>
      </c>
      <c r="W72">
        <v>202</v>
      </c>
      <c r="X72">
        <v>996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Handling of immigration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73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0.46446446446446443</v>
      </c>
      <c r="D82" s="15">
        <f>L82+L83</f>
        <v>0.52580645161290318</v>
      </c>
      <c r="E82" s="15">
        <f>M82+M83</f>
        <v>0.45348837209302323</v>
      </c>
      <c r="F82" s="15">
        <f>N82+N83</f>
        <v>0.42691415313225056</v>
      </c>
      <c r="G82" s="9"/>
      <c r="J82" t="s">
        <v>33</v>
      </c>
      <c r="K82" s="16">
        <f>W82/W87</f>
        <v>0.3133133133133133</v>
      </c>
      <c r="L82" s="16">
        <f>T82/T87</f>
        <v>0.40645161290322579</v>
      </c>
      <c r="M82" s="16">
        <f>U82/U87</f>
        <v>0.32945736434108525</v>
      </c>
      <c r="N82" s="16">
        <f>V82/V87</f>
        <v>0.23665893271461716</v>
      </c>
      <c r="O82" s="16"/>
      <c r="S82" t="s">
        <v>33</v>
      </c>
      <c r="T82">
        <v>126</v>
      </c>
      <c r="U82">
        <v>85</v>
      </c>
      <c r="V82">
        <v>102</v>
      </c>
      <c r="W82">
        <v>313</v>
      </c>
    </row>
    <row r="83" spans="1:24" x14ac:dyDescent="0.25">
      <c r="B83" t="s">
        <v>31</v>
      </c>
      <c r="C83" s="15">
        <f>K84</f>
        <v>0.12012012012012012</v>
      </c>
      <c r="D83" s="15">
        <f>L84</f>
        <v>5.4838709677419356E-2</v>
      </c>
      <c r="E83" s="15">
        <f>M84</f>
        <v>0.1434108527131783</v>
      </c>
      <c r="F83" s="15">
        <f>N84</f>
        <v>0.1531322505800464</v>
      </c>
      <c r="G83" s="9"/>
      <c r="J83" t="s">
        <v>34</v>
      </c>
      <c r="K83" s="16">
        <f>W83/W87</f>
        <v>0.15115115115115116</v>
      </c>
      <c r="L83" s="16">
        <f>T83/T87</f>
        <v>0.11935483870967742</v>
      </c>
      <c r="M83" s="16">
        <f>U83/U87</f>
        <v>0.12403100775193798</v>
      </c>
      <c r="N83" s="16">
        <f>V83/V87</f>
        <v>0.1902552204176334</v>
      </c>
      <c r="O83" s="16"/>
      <c r="S83" t="s">
        <v>34</v>
      </c>
      <c r="T83">
        <v>37</v>
      </c>
      <c r="U83">
        <v>32</v>
      </c>
      <c r="V83">
        <v>82</v>
      </c>
      <c r="W83">
        <v>151</v>
      </c>
    </row>
    <row r="84" spans="1:24" x14ac:dyDescent="0.25">
      <c r="B84" t="s">
        <v>43</v>
      </c>
      <c r="C84" s="15">
        <f>K85+K86</f>
        <v>0.41541541541541543</v>
      </c>
      <c r="D84" s="15">
        <f>L85+L86</f>
        <v>0.41935483870967744</v>
      </c>
      <c r="E84" s="15">
        <f>M85+M86</f>
        <v>0.40310077519379844</v>
      </c>
      <c r="F84" s="15">
        <f>N85+N86</f>
        <v>0.41995359628770301</v>
      </c>
      <c r="G84" s="9"/>
      <c r="J84" t="s">
        <v>31</v>
      </c>
      <c r="K84" s="16">
        <f>W84/W87</f>
        <v>0.12012012012012012</v>
      </c>
      <c r="L84" s="16">
        <f>T84/T87</f>
        <v>5.4838709677419356E-2</v>
      </c>
      <c r="M84" s="16">
        <f>U84/U87</f>
        <v>0.1434108527131783</v>
      </c>
      <c r="N84" s="16">
        <f>V84/V87</f>
        <v>0.1531322505800464</v>
      </c>
      <c r="O84" s="16"/>
      <c r="S84" t="s">
        <v>31</v>
      </c>
      <c r="T84">
        <v>17</v>
      </c>
      <c r="U84">
        <v>37</v>
      </c>
      <c r="V84">
        <v>66</v>
      </c>
      <c r="W84">
        <v>120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0.1031031031031031</v>
      </c>
      <c r="L85" s="16">
        <f>T85/T87</f>
        <v>0.10967741935483871</v>
      </c>
      <c r="M85" s="16">
        <f>U85/U87</f>
        <v>7.3643410852713184E-2</v>
      </c>
      <c r="N85" s="16">
        <f>V85/V87</f>
        <v>0.11600928074245939</v>
      </c>
      <c r="O85" s="16"/>
      <c r="S85" t="s">
        <v>35</v>
      </c>
      <c r="T85">
        <v>34</v>
      </c>
      <c r="U85">
        <v>19</v>
      </c>
      <c r="V85">
        <v>50</v>
      </c>
      <c r="W85">
        <v>103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0.31231231231231232</v>
      </c>
      <c r="L86" s="16">
        <f>T86/T87</f>
        <v>0.30967741935483872</v>
      </c>
      <c r="M86" s="16">
        <f>U86/U87</f>
        <v>0.32945736434108525</v>
      </c>
      <c r="N86" s="16">
        <f>V86/V87</f>
        <v>0.30394431554524359</v>
      </c>
      <c r="O86" s="16"/>
      <c r="S86" t="s">
        <v>36</v>
      </c>
      <c r="T86">
        <v>96</v>
      </c>
      <c r="U86">
        <v>85</v>
      </c>
      <c r="V86">
        <v>131</v>
      </c>
      <c r="W86">
        <v>312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310</v>
      </c>
      <c r="U87">
        <v>258</v>
      </c>
      <c r="V87">
        <v>431</v>
      </c>
      <c r="W87">
        <v>999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Handling of immigration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199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0.46546546546546552</v>
      </c>
      <c r="D97" s="15">
        <f>L97+L98</f>
        <v>0.11811023622047244</v>
      </c>
      <c r="E97" s="15">
        <f>M97+M98</f>
        <v>0.86585365853658536</v>
      </c>
      <c r="F97" s="15">
        <f>N97+N98</f>
        <v>0.38461538461538464</v>
      </c>
      <c r="G97" s="15">
        <f>O97+O98</f>
        <v>0.30769230769230771</v>
      </c>
      <c r="J97" t="s">
        <v>33</v>
      </c>
      <c r="K97" s="16">
        <f>X97/X102</f>
        <v>0.31431431431431434</v>
      </c>
      <c r="L97" s="16">
        <f>T97/T102</f>
        <v>4.9868766404199474E-2</v>
      </c>
      <c r="M97" s="16">
        <f>U97/U102</f>
        <v>0.64146341463414636</v>
      </c>
      <c r="N97" s="16">
        <f>V97/V102</f>
        <v>0.23076923076923078</v>
      </c>
      <c r="O97" s="16">
        <f>W97/W102</f>
        <v>0.14871794871794872</v>
      </c>
      <c r="S97" t="s">
        <v>33</v>
      </c>
      <c r="T97">
        <v>19</v>
      </c>
      <c r="U97">
        <v>263</v>
      </c>
      <c r="V97">
        <v>3</v>
      </c>
      <c r="W97">
        <v>29</v>
      </c>
      <c r="X97">
        <v>314</v>
      </c>
    </row>
    <row r="98" spans="2:24" x14ac:dyDescent="0.25">
      <c r="B98" t="s">
        <v>31</v>
      </c>
      <c r="C98" s="15">
        <f>K99</f>
        <v>0.12112112112112113</v>
      </c>
      <c r="D98" s="15">
        <f>L99</f>
        <v>0.10236220472440945</v>
      </c>
      <c r="E98" s="15">
        <f>M99</f>
        <v>6.3414634146341464E-2</v>
      </c>
      <c r="F98" s="15">
        <f>N99</f>
        <v>7.6923076923076927E-2</v>
      </c>
      <c r="G98" s="15">
        <f>O99</f>
        <v>0.28205128205128205</v>
      </c>
      <c r="J98" t="s">
        <v>34</v>
      </c>
      <c r="K98" s="16">
        <f>X98/X102</f>
        <v>0.15115115115115116</v>
      </c>
      <c r="L98" s="16">
        <f>T98/T102</f>
        <v>6.8241469816272965E-2</v>
      </c>
      <c r="M98" s="16">
        <f>U98/U102</f>
        <v>0.22439024390243903</v>
      </c>
      <c r="N98" s="16">
        <f>V98/V102</f>
        <v>0.15384615384615385</v>
      </c>
      <c r="O98" s="16">
        <f>W98/W102</f>
        <v>0.15897435897435896</v>
      </c>
      <c r="S98" t="s">
        <v>34</v>
      </c>
      <c r="T98">
        <v>26</v>
      </c>
      <c r="U98">
        <v>92</v>
      </c>
      <c r="V98">
        <v>2</v>
      </c>
      <c r="W98">
        <v>31</v>
      </c>
      <c r="X98">
        <v>151</v>
      </c>
    </row>
    <row r="99" spans="2:24" x14ac:dyDescent="0.25">
      <c r="B99" t="s">
        <v>43</v>
      </c>
      <c r="C99" s="15">
        <f>K100+K101</f>
        <v>0.41341341341341342</v>
      </c>
      <c r="D99" s="15">
        <f>L100+L101</f>
        <v>0.77952755905511817</v>
      </c>
      <c r="E99" s="15">
        <f>M100+M101</f>
        <v>7.0731707317073164E-2</v>
      </c>
      <c r="F99" s="15">
        <f>N100+N101</f>
        <v>0.53846153846153855</v>
      </c>
      <c r="G99" s="15">
        <f>O100+O101</f>
        <v>0.41025641025641024</v>
      </c>
      <c r="J99" t="s">
        <v>31</v>
      </c>
      <c r="K99" s="16">
        <f>X99/X102</f>
        <v>0.12112112112112113</v>
      </c>
      <c r="L99" s="16">
        <f>T99/T102</f>
        <v>0.10236220472440945</v>
      </c>
      <c r="M99" s="16">
        <f>U99/U102</f>
        <v>6.3414634146341464E-2</v>
      </c>
      <c r="N99" s="16">
        <f>V99/V102</f>
        <v>7.6923076923076927E-2</v>
      </c>
      <c r="O99" s="16">
        <f>W99/W102</f>
        <v>0.28205128205128205</v>
      </c>
      <c r="S99" t="s">
        <v>31</v>
      </c>
      <c r="T99">
        <v>39</v>
      </c>
      <c r="U99">
        <v>26</v>
      </c>
      <c r="V99">
        <v>1</v>
      </c>
      <c r="W99">
        <v>55</v>
      </c>
      <c r="X99">
        <v>121</v>
      </c>
    </row>
    <row r="100" spans="2:24" x14ac:dyDescent="0.25">
      <c r="J100" t="s">
        <v>35</v>
      </c>
      <c r="K100" s="16">
        <f>X100/X102</f>
        <v>0.1021021021021021</v>
      </c>
      <c r="L100" s="16">
        <f>T100/T102</f>
        <v>0.13910761154855644</v>
      </c>
      <c r="M100" s="16">
        <f>U100/U102</f>
        <v>4.3902439024390241E-2</v>
      </c>
      <c r="N100" s="16">
        <f>V100/V102</f>
        <v>7.6923076923076927E-2</v>
      </c>
      <c r="O100" s="16">
        <f>W100/W102</f>
        <v>0.15384615384615385</v>
      </c>
      <c r="S100" t="s">
        <v>35</v>
      </c>
      <c r="T100">
        <v>53</v>
      </c>
      <c r="U100">
        <v>18</v>
      </c>
      <c r="V100">
        <v>1</v>
      </c>
      <c r="W100">
        <v>30</v>
      </c>
      <c r="X100">
        <v>102</v>
      </c>
    </row>
    <row r="101" spans="2:24" x14ac:dyDescent="0.25">
      <c r="J101" t="s">
        <v>36</v>
      </c>
      <c r="K101" s="16">
        <f>X101/X102</f>
        <v>0.31131131131131129</v>
      </c>
      <c r="L101" s="16">
        <f>T101/T102</f>
        <v>0.64041994750656173</v>
      </c>
      <c r="M101" s="16">
        <f>U101/U102</f>
        <v>2.6829268292682926E-2</v>
      </c>
      <c r="N101" s="16">
        <f>V101/V102</f>
        <v>0.46153846153846156</v>
      </c>
      <c r="O101" s="16">
        <f>W101/W102</f>
        <v>0.25641025641025639</v>
      </c>
      <c r="S101" t="s">
        <v>36</v>
      </c>
      <c r="T101">
        <v>244</v>
      </c>
      <c r="U101">
        <v>11</v>
      </c>
      <c r="V101">
        <v>6</v>
      </c>
      <c r="W101">
        <v>50</v>
      </c>
      <c r="X101">
        <v>311</v>
      </c>
    </row>
    <row r="102" spans="2:24" x14ac:dyDescent="0.25">
      <c r="R102" t="s">
        <v>2</v>
      </c>
      <c r="T102">
        <v>381</v>
      </c>
      <c r="U102">
        <v>410</v>
      </c>
      <c r="V102">
        <v>13</v>
      </c>
      <c r="W102">
        <v>195</v>
      </c>
      <c r="X102">
        <v>999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8BBD-1F5C-204E-A264-C8F9E2B778C4}">
  <dimension ref="A1:X102"/>
  <sheetViews>
    <sheetView showGridLines="0" topLeftCell="J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Classifying immigrants as "alien enemies" * 3-point Party Identification Crosstabulation</v>
      </c>
      <c r="R4" s="11" t="s">
        <v>74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0.38</v>
      </c>
      <c r="D8" s="15">
        <f>L8+L9</f>
        <v>0.19580419580419581</v>
      </c>
      <c r="E8" s="15">
        <f>M8+M9</f>
        <v>0.30914826498422709</v>
      </c>
      <c r="F8" s="15">
        <f>N8+N9</f>
        <v>0.65732087227414326</v>
      </c>
      <c r="G8" s="15">
        <f>O8+O9</f>
        <v>0.19736842105263158</v>
      </c>
      <c r="J8" t="s">
        <v>33</v>
      </c>
      <c r="K8" s="16">
        <f>X8/X13</f>
        <v>0.25600000000000001</v>
      </c>
      <c r="L8" s="16">
        <f>T8/T13</f>
        <v>0.11538461538461539</v>
      </c>
      <c r="M8" s="16">
        <f>U8/U13</f>
        <v>0.18296529968454259</v>
      </c>
      <c r="N8" s="16">
        <f>V8/V13</f>
        <v>0.48286604361370716</v>
      </c>
      <c r="O8" s="16">
        <f>W8/W13</f>
        <v>0.13157894736842105</v>
      </c>
      <c r="S8" t="s">
        <v>33</v>
      </c>
      <c r="T8">
        <v>33</v>
      </c>
      <c r="U8">
        <v>58</v>
      </c>
      <c r="V8">
        <v>155</v>
      </c>
      <c r="W8">
        <v>10</v>
      </c>
      <c r="X8">
        <v>256</v>
      </c>
    </row>
    <row r="9" spans="1:24" x14ac:dyDescent="0.25">
      <c r="B9" t="s">
        <v>31</v>
      </c>
      <c r="C9" s="15">
        <f>K10</f>
        <v>0.19500000000000001</v>
      </c>
      <c r="D9" s="15">
        <f>L10</f>
        <v>0.11188811188811189</v>
      </c>
      <c r="E9" s="15">
        <f>M10</f>
        <v>0.17350157728706625</v>
      </c>
      <c r="F9" s="15">
        <f>N10</f>
        <v>0.24922118380062305</v>
      </c>
      <c r="G9" s="15">
        <f>O10</f>
        <v>0.36842105263157893</v>
      </c>
      <c r="J9" t="s">
        <v>34</v>
      </c>
      <c r="K9" s="16">
        <f>X9/X13</f>
        <v>0.124</v>
      </c>
      <c r="L9" s="16">
        <f>T9/T13</f>
        <v>8.0419580419580416E-2</v>
      </c>
      <c r="M9" s="16">
        <f>U9/U13</f>
        <v>0.12618296529968454</v>
      </c>
      <c r="N9" s="16">
        <f>V9/V13</f>
        <v>0.17445482866043613</v>
      </c>
      <c r="O9" s="16">
        <f>W9/W13</f>
        <v>6.5789473684210523E-2</v>
      </c>
      <c r="S9" t="s">
        <v>34</v>
      </c>
      <c r="T9">
        <v>23</v>
      </c>
      <c r="U9">
        <v>40</v>
      </c>
      <c r="V9">
        <v>56</v>
      </c>
      <c r="W9">
        <v>5</v>
      </c>
      <c r="X9">
        <v>124</v>
      </c>
    </row>
    <row r="10" spans="1:24" x14ac:dyDescent="0.25">
      <c r="B10" t="s">
        <v>43</v>
      </c>
      <c r="C10" s="15">
        <f>K11+K12</f>
        <v>0.42499999999999999</v>
      </c>
      <c r="D10" s="15">
        <f>L11+L12</f>
        <v>0.69230769230769229</v>
      </c>
      <c r="E10" s="15">
        <f>M11+M12</f>
        <v>0.51735015772870663</v>
      </c>
      <c r="F10" s="15">
        <f>N11+N12</f>
        <v>9.3457943925233641E-2</v>
      </c>
      <c r="G10" s="15">
        <f>O11+O12</f>
        <v>0.43421052631578949</v>
      </c>
      <c r="J10" t="s">
        <v>31</v>
      </c>
      <c r="K10" s="16">
        <f>X10/X13</f>
        <v>0.19500000000000001</v>
      </c>
      <c r="L10" s="16">
        <f>T10/T13</f>
        <v>0.11188811188811189</v>
      </c>
      <c r="M10" s="16">
        <f>U10/U13</f>
        <v>0.17350157728706625</v>
      </c>
      <c r="N10" s="16">
        <f>V10/V13</f>
        <v>0.24922118380062305</v>
      </c>
      <c r="O10" s="16">
        <f>W10/W13</f>
        <v>0.36842105263157893</v>
      </c>
      <c r="S10" t="s">
        <v>31</v>
      </c>
      <c r="T10">
        <v>32</v>
      </c>
      <c r="U10">
        <v>55</v>
      </c>
      <c r="V10">
        <v>80</v>
      </c>
      <c r="W10">
        <v>28</v>
      </c>
      <c r="X10">
        <v>195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0.105</v>
      </c>
      <c r="L11" s="16">
        <f>T11/T13</f>
        <v>0.11188811188811189</v>
      </c>
      <c r="M11" s="16">
        <f>U11/U13</f>
        <v>0.14511041009463724</v>
      </c>
      <c r="N11" s="16">
        <f>V11/V13</f>
        <v>6.5420560747663545E-2</v>
      </c>
      <c r="O11" s="16">
        <f>W11/W13</f>
        <v>7.8947368421052627E-2</v>
      </c>
      <c r="S11" t="s">
        <v>35</v>
      </c>
      <c r="T11">
        <v>32</v>
      </c>
      <c r="U11">
        <v>46</v>
      </c>
      <c r="V11">
        <v>21</v>
      </c>
      <c r="W11">
        <v>6</v>
      </c>
      <c r="X11">
        <v>105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0.32</v>
      </c>
      <c r="L12" s="16">
        <f>T12/T13</f>
        <v>0.58041958041958042</v>
      </c>
      <c r="M12" s="16">
        <f>U12/U13</f>
        <v>0.37223974763406942</v>
      </c>
      <c r="N12" s="16">
        <f>V12/V13</f>
        <v>2.8037383177570093E-2</v>
      </c>
      <c r="O12" s="16">
        <f>W12/W13</f>
        <v>0.35526315789473684</v>
      </c>
      <c r="S12" t="s">
        <v>36</v>
      </c>
      <c r="T12">
        <v>166</v>
      </c>
      <c r="U12">
        <v>118</v>
      </c>
      <c r="V12">
        <v>9</v>
      </c>
      <c r="W12">
        <v>27</v>
      </c>
      <c r="X12">
        <v>320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286</v>
      </c>
      <c r="U13">
        <v>317</v>
      </c>
      <c r="V13">
        <v>321</v>
      </c>
      <c r="W13">
        <v>76</v>
      </c>
      <c r="X13">
        <v>1000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Classifying immigrants as "alien enemies"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75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0.38</v>
      </c>
      <c r="D22" s="15">
        <f>L22+L23</f>
        <v>0.14901960784313725</v>
      </c>
      <c r="E22" s="15">
        <f>M22+M23</f>
        <v>0.31168831168831168</v>
      </c>
      <c r="F22" s="15">
        <f>N22+N23</f>
        <v>0.65155807365439089</v>
      </c>
      <c r="G22" s="15">
        <f>O22+O23</f>
        <v>0.19047619047619047</v>
      </c>
      <c r="J22" t="s">
        <v>33</v>
      </c>
      <c r="K22" s="16">
        <f>X22/X27</f>
        <v>0.25600000000000001</v>
      </c>
      <c r="L22" s="16">
        <f>T22/T27</f>
        <v>8.6274509803921567E-2</v>
      </c>
      <c r="M22" s="16">
        <f>U22/U27</f>
        <v>0.18831168831168832</v>
      </c>
      <c r="N22" s="16">
        <f>V22/V27</f>
        <v>0.47025495750708213</v>
      </c>
      <c r="O22" s="16">
        <f>W22/W27</f>
        <v>0.11904761904761904</v>
      </c>
      <c r="S22" t="s">
        <v>33</v>
      </c>
      <c r="T22">
        <v>22</v>
      </c>
      <c r="U22">
        <v>58</v>
      </c>
      <c r="V22">
        <v>166</v>
      </c>
      <c r="W22">
        <v>10</v>
      </c>
      <c r="X22">
        <v>256</v>
      </c>
    </row>
    <row r="23" spans="1:24" x14ac:dyDescent="0.25">
      <c r="B23" t="s">
        <v>31</v>
      </c>
      <c r="C23" s="15">
        <f>K24</f>
        <v>0.19600000000000001</v>
      </c>
      <c r="D23" s="15">
        <f>L24</f>
        <v>9.4117647058823528E-2</v>
      </c>
      <c r="E23" s="15">
        <f>M24</f>
        <v>0.20779220779220781</v>
      </c>
      <c r="F23" s="15">
        <f>N24</f>
        <v>0.21529745042492918</v>
      </c>
      <c r="G23" s="15">
        <f>O24</f>
        <v>0.38095238095238093</v>
      </c>
      <c r="J23" t="s">
        <v>34</v>
      </c>
      <c r="K23" s="16">
        <f>X23/X27</f>
        <v>0.124</v>
      </c>
      <c r="L23" s="16">
        <f>T23/T27</f>
        <v>6.2745098039215685E-2</v>
      </c>
      <c r="M23" s="16">
        <f>U23/U27</f>
        <v>0.12337662337662338</v>
      </c>
      <c r="N23" s="16">
        <f>V23/V27</f>
        <v>0.18130311614730879</v>
      </c>
      <c r="O23" s="16">
        <f>W23/W27</f>
        <v>7.1428571428571425E-2</v>
      </c>
      <c r="S23" t="s">
        <v>34</v>
      </c>
      <c r="T23">
        <v>16</v>
      </c>
      <c r="U23">
        <v>38</v>
      </c>
      <c r="V23">
        <v>64</v>
      </c>
      <c r="W23">
        <v>6</v>
      </c>
      <c r="X23">
        <v>124</v>
      </c>
    </row>
    <row r="24" spans="1:24" x14ac:dyDescent="0.25">
      <c r="B24" t="s">
        <v>43</v>
      </c>
      <c r="C24" s="15">
        <f>K25+K26</f>
        <v>0.42399999999999999</v>
      </c>
      <c r="D24" s="15">
        <f>L25+L26</f>
        <v>0.75686274509803919</v>
      </c>
      <c r="E24" s="15">
        <f>M25+M26</f>
        <v>0.48051948051948046</v>
      </c>
      <c r="F24" s="15">
        <f>N25+N26</f>
        <v>0.13314447592067991</v>
      </c>
      <c r="G24" s="15">
        <f>O25+O26</f>
        <v>0.4285714285714286</v>
      </c>
      <c r="J24" t="s">
        <v>31</v>
      </c>
      <c r="K24" s="16">
        <f>X24/X27</f>
        <v>0.19600000000000001</v>
      </c>
      <c r="L24" s="16">
        <f>T24/T27</f>
        <v>9.4117647058823528E-2</v>
      </c>
      <c r="M24" s="16">
        <f>U24/U27</f>
        <v>0.20779220779220781</v>
      </c>
      <c r="N24" s="16">
        <f>V24/V27</f>
        <v>0.21529745042492918</v>
      </c>
      <c r="O24" s="16">
        <f>W24/W27</f>
        <v>0.38095238095238093</v>
      </c>
      <c r="S24" t="s">
        <v>31</v>
      </c>
      <c r="T24">
        <v>24</v>
      </c>
      <c r="U24">
        <v>64</v>
      </c>
      <c r="V24">
        <v>76</v>
      </c>
      <c r="W24">
        <v>32</v>
      </c>
      <c r="X24">
        <v>196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0.105</v>
      </c>
      <c r="L25" s="16">
        <f>T25/T27</f>
        <v>8.6274509803921567E-2</v>
      </c>
      <c r="M25" s="16">
        <f>U25/U27</f>
        <v>0.1396103896103896</v>
      </c>
      <c r="N25" s="16">
        <f>V25/V27</f>
        <v>8.2152974504249299E-2</v>
      </c>
      <c r="O25" s="16">
        <f>W25/W27</f>
        <v>0.13095238095238096</v>
      </c>
      <c r="S25" t="s">
        <v>35</v>
      </c>
      <c r="T25">
        <v>22</v>
      </c>
      <c r="U25">
        <v>43</v>
      </c>
      <c r="V25">
        <v>29</v>
      </c>
      <c r="W25">
        <v>11</v>
      </c>
      <c r="X25">
        <v>105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0.31900000000000001</v>
      </c>
      <c r="L26" s="16">
        <f>T26/T27</f>
        <v>0.6705882352941176</v>
      </c>
      <c r="M26" s="16">
        <f>U26/U27</f>
        <v>0.34090909090909088</v>
      </c>
      <c r="N26" s="16">
        <f>V26/V27</f>
        <v>5.0991501416430593E-2</v>
      </c>
      <c r="O26" s="16">
        <f>W26/W27</f>
        <v>0.29761904761904762</v>
      </c>
      <c r="S26" t="s">
        <v>36</v>
      </c>
      <c r="T26">
        <v>171</v>
      </c>
      <c r="U26">
        <v>105</v>
      </c>
      <c r="V26">
        <v>18</v>
      </c>
      <c r="W26">
        <v>25</v>
      </c>
      <c r="X26">
        <v>319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255</v>
      </c>
      <c r="U27">
        <v>308</v>
      </c>
      <c r="V27">
        <v>353</v>
      </c>
      <c r="W27">
        <v>84</v>
      </c>
      <c r="X27">
        <v>1000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Classifying immigrants as "alien enemies"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76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0.38</v>
      </c>
      <c r="D37" s="15">
        <f>L37+L38</f>
        <v>0.43292682926829268</v>
      </c>
      <c r="E37" s="15">
        <f>M37+M38</f>
        <v>0.27488151658767768</v>
      </c>
      <c r="F37" s="15">
        <f>N37+N38</f>
        <v>0.2857142857142857</v>
      </c>
      <c r="G37" s="15"/>
      <c r="J37" t="s">
        <v>33</v>
      </c>
      <c r="K37" s="16">
        <f>W37/W42</f>
        <v>0.255</v>
      </c>
      <c r="L37" s="16">
        <f>T37/T42</f>
        <v>0.2972560975609756</v>
      </c>
      <c r="M37" s="16">
        <f>U37/U42</f>
        <v>0.14691943127962084</v>
      </c>
      <c r="N37" s="16">
        <f>V37/V42</f>
        <v>0.21804511278195488</v>
      </c>
      <c r="O37" s="16"/>
      <c r="S37" t="s">
        <v>33</v>
      </c>
      <c r="T37">
        <v>195</v>
      </c>
      <c r="U37">
        <v>31</v>
      </c>
      <c r="V37">
        <v>29</v>
      </c>
      <c r="W37">
        <v>255</v>
      </c>
    </row>
    <row r="38" spans="1:23" x14ac:dyDescent="0.25">
      <c r="B38" t="s">
        <v>31</v>
      </c>
      <c r="C38" s="15">
        <f>K39</f>
        <v>0.19500000000000001</v>
      </c>
      <c r="D38" s="15">
        <f>L39</f>
        <v>0.1951219512195122</v>
      </c>
      <c r="E38" s="15">
        <f>M39</f>
        <v>0.19431279620853081</v>
      </c>
      <c r="F38" s="15">
        <f>N39</f>
        <v>0.19548872180451127</v>
      </c>
      <c r="G38" s="15"/>
      <c r="J38" t="s">
        <v>34</v>
      </c>
      <c r="K38" s="16">
        <f>W38/W42</f>
        <v>0.125</v>
      </c>
      <c r="L38" s="16">
        <f>T38/T42</f>
        <v>0.13567073170731708</v>
      </c>
      <c r="M38" s="16">
        <f>U38/U42</f>
        <v>0.12796208530805686</v>
      </c>
      <c r="N38" s="16">
        <f>V38/V42</f>
        <v>6.7669172932330823E-2</v>
      </c>
      <c r="O38" s="16"/>
      <c r="S38" t="s">
        <v>34</v>
      </c>
      <c r="T38">
        <v>89</v>
      </c>
      <c r="U38">
        <v>27</v>
      </c>
      <c r="V38">
        <v>9</v>
      </c>
      <c r="W38">
        <v>125</v>
      </c>
    </row>
    <row r="39" spans="1:23" x14ac:dyDescent="0.25">
      <c r="B39" t="s">
        <v>43</v>
      </c>
      <c r="C39" s="15">
        <f>K40+K41</f>
        <v>0.42499999999999999</v>
      </c>
      <c r="D39" s="15">
        <f>L40+L41</f>
        <v>0.37195121951219512</v>
      </c>
      <c r="E39" s="15">
        <f>M40+M41</f>
        <v>0.53080568720379151</v>
      </c>
      <c r="F39" s="15">
        <f>N40+N41</f>
        <v>0.51879699248120303</v>
      </c>
      <c r="G39" s="15"/>
      <c r="J39" t="s">
        <v>31</v>
      </c>
      <c r="K39" s="16">
        <f>W39/W42</f>
        <v>0.19500000000000001</v>
      </c>
      <c r="L39" s="16">
        <f>T39/T42</f>
        <v>0.1951219512195122</v>
      </c>
      <c r="M39" s="16">
        <f>U39/U42</f>
        <v>0.19431279620853081</v>
      </c>
      <c r="N39" s="16">
        <f>V39/V42</f>
        <v>0.19548872180451127</v>
      </c>
      <c r="O39" s="16"/>
      <c r="S39" t="s">
        <v>31</v>
      </c>
      <c r="T39">
        <v>128</v>
      </c>
      <c r="U39">
        <v>41</v>
      </c>
      <c r="V39">
        <v>26</v>
      </c>
      <c r="W39">
        <v>195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0.104</v>
      </c>
      <c r="L40" s="16">
        <f>T40/T42</f>
        <v>0.10060975609756098</v>
      </c>
      <c r="M40" s="16">
        <f>U40/U42</f>
        <v>0.13270142180094788</v>
      </c>
      <c r="N40" s="16">
        <f>V40/V42</f>
        <v>7.5187969924812026E-2</v>
      </c>
      <c r="O40" s="16"/>
      <c r="S40" t="s">
        <v>35</v>
      </c>
      <c r="T40">
        <v>66</v>
      </c>
      <c r="U40">
        <v>28</v>
      </c>
      <c r="V40">
        <v>10</v>
      </c>
      <c r="W40">
        <v>104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0.32100000000000001</v>
      </c>
      <c r="L41" s="16">
        <f>T41/T42</f>
        <v>0.27134146341463417</v>
      </c>
      <c r="M41" s="16">
        <f>U41/U42</f>
        <v>0.3981042654028436</v>
      </c>
      <c r="N41" s="16">
        <f>V41/V42</f>
        <v>0.44360902255639095</v>
      </c>
      <c r="O41" s="16"/>
      <c r="S41" t="s">
        <v>36</v>
      </c>
      <c r="T41">
        <v>178</v>
      </c>
      <c r="U41">
        <v>84</v>
      </c>
      <c r="V41">
        <v>59</v>
      </c>
      <c r="W41">
        <v>321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656</v>
      </c>
      <c r="U42">
        <v>211</v>
      </c>
      <c r="V42">
        <v>133</v>
      </c>
      <c r="W42">
        <v>1000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Classifying immigrants as "alien enemies"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77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0.38061938061938061</v>
      </c>
      <c r="D52" s="15">
        <f>L52+L53</f>
        <v>0.36842105263157893</v>
      </c>
      <c r="E52" s="15">
        <f>M52+M53</f>
        <v>0.38709677419354838</v>
      </c>
      <c r="F52" s="15">
        <f>N52+N53</f>
        <v>0.38787878787878788</v>
      </c>
      <c r="G52" s="9"/>
      <c r="J52" t="s">
        <v>33</v>
      </c>
      <c r="K52" s="16">
        <f>W52/W57</f>
        <v>0.25574425574425574</v>
      </c>
      <c r="L52" s="16">
        <f>T52/T57</f>
        <v>0.26315789473684209</v>
      </c>
      <c r="M52" s="16">
        <f>U52/U57</f>
        <v>0.25161290322580643</v>
      </c>
      <c r="N52" s="16">
        <f>V52/V57</f>
        <v>0.25151515151515152</v>
      </c>
      <c r="O52" s="16"/>
      <c r="S52" t="s">
        <v>33</v>
      </c>
      <c r="T52">
        <v>95</v>
      </c>
      <c r="U52">
        <v>78</v>
      </c>
      <c r="V52">
        <v>83</v>
      </c>
      <c r="W52">
        <v>256</v>
      </c>
    </row>
    <row r="53" spans="1:23" x14ac:dyDescent="0.25">
      <c r="B53" t="s">
        <v>31</v>
      </c>
      <c r="C53" s="15">
        <f>K54</f>
        <v>0.19580419580419581</v>
      </c>
      <c r="D53" s="15">
        <f>L54</f>
        <v>0.25761772853185594</v>
      </c>
      <c r="E53" s="15">
        <f>M54</f>
        <v>0.2</v>
      </c>
      <c r="F53" s="15">
        <f>N54</f>
        <v>0.12424242424242424</v>
      </c>
      <c r="G53" s="9"/>
      <c r="J53" t="s">
        <v>34</v>
      </c>
      <c r="K53" s="16">
        <f>W53/W57</f>
        <v>0.12487512487512488</v>
      </c>
      <c r="L53" s="16">
        <f>T53/T57</f>
        <v>0.10526315789473684</v>
      </c>
      <c r="M53" s="16">
        <f>U53/U57</f>
        <v>0.13548387096774195</v>
      </c>
      <c r="N53" s="16">
        <f>V53/V57</f>
        <v>0.13636363636363635</v>
      </c>
      <c r="O53" s="16"/>
      <c r="S53" t="s">
        <v>34</v>
      </c>
      <c r="T53">
        <v>38</v>
      </c>
      <c r="U53">
        <v>42</v>
      </c>
      <c r="V53">
        <v>45</v>
      </c>
      <c r="W53">
        <v>125</v>
      </c>
    </row>
    <row r="54" spans="1:23" x14ac:dyDescent="0.25">
      <c r="B54" t="s">
        <v>43</v>
      </c>
      <c r="C54" s="15">
        <f>K55+K56</f>
        <v>0.42357642357642356</v>
      </c>
      <c r="D54" s="15">
        <f>L55+L56</f>
        <v>0.37396121883656508</v>
      </c>
      <c r="E54" s="15">
        <f>M55+M56</f>
        <v>0.41290322580645167</v>
      </c>
      <c r="F54" s="15">
        <f>N55+N56</f>
        <v>0.48787878787878791</v>
      </c>
      <c r="G54" s="9"/>
      <c r="J54" t="s">
        <v>31</v>
      </c>
      <c r="K54" s="16">
        <f>W54/W57</f>
        <v>0.19580419580419581</v>
      </c>
      <c r="L54" s="16">
        <f>T54/T57</f>
        <v>0.25761772853185594</v>
      </c>
      <c r="M54" s="16">
        <f>U54/U57</f>
        <v>0.2</v>
      </c>
      <c r="N54" s="16">
        <f>V54/V57</f>
        <v>0.12424242424242424</v>
      </c>
      <c r="O54" s="16"/>
      <c r="S54" t="s">
        <v>31</v>
      </c>
      <c r="T54">
        <v>93</v>
      </c>
      <c r="U54">
        <v>62</v>
      </c>
      <c r="V54">
        <v>41</v>
      </c>
      <c r="W54">
        <v>196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0.1038961038961039</v>
      </c>
      <c r="L55" s="16">
        <f>T55/T57</f>
        <v>0.12465373961218837</v>
      </c>
      <c r="M55" s="16">
        <f>U55/U57</f>
        <v>7.7419354838709681E-2</v>
      </c>
      <c r="N55" s="16">
        <f>V55/V57</f>
        <v>0.10606060606060606</v>
      </c>
      <c r="O55" s="16"/>
      <c r="S55" t="s">
        <v>35</v>
      </c>
      <c r="T55">
        <v>45</v>
      </c>
      <c r="U55">
        <v>24</v>
      </c>
      <c r="V55">
        <v>35</v>
      </c>
      <c r="W55">
        <v>104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0.31968031968031968</v>
      </c>
      <c r="L56" s="16">
        <f>T56/T57</f>
        <v>0.24930747922437674</v>
      </c>
      <c r="M56" s="16">
        <f>U56/U57</f>
        <v>0.33548387096774196</v>
      </c>
      <c r="N56" s="16">
        <f>V56/V57</f>
        <v>0.38181818181818183</v>
      </c>
      <c r="O56" s="16"/>
      <c r="S56" t="s">
        <v>36</v>
      </c>
      <c r="T56">
        <v>90</v>
      </c>
      <c r="U56">
        <v>104</v>
      </c>
      <c r="V56">
        <v>126</v>
      </c>
      <c r="W56">
        <v>320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361</v>
      </c>
      <c r="U57">
        <v>310</v>
      </c>
      <c r="V57">
        <v>330</v>
      </c>
      <c r="W57">
        <v>1001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Classifying immigrants as "alien enemies"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78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0.3783783783783784</v>
      </c>
      <c r="D67" s="15">
        <f>L67+L68</f>
        <v>0.29181494661921709</v>
      </c>
      <c r="E67" s="15">
        <f>M67+M68</f>
        <v>0.3869731800766284</v>
      </c>
      <c r="F67" s="15">
        <f>N67+N68</f>
        <v>0.42687747035573126</v>
      </c>
      <c r="G67" s="15">
        <f>O67+O68</f>
        <v>0.4264705882352941</v>
      </c>
      <c r="J67" t="s">
        <v>33</v>
      </c>
      <c r="K67" s="16">
        <f>X67/X72</f>
        <v>0.25425425425425424</v>
      </c>
      <c r="L67" s="16">
        <f>T67/T72</f>
        <v>0.17793594306049823</v>
      </c>
      <c r="M67" s="16">
        <f>U67/U72</f>
        <v>0.2413793103448276</v>
      </c>
      <c r="N67" s="16">
        <f>V67/V72</f>
        <v>0.30434782608695654</v>
      </c>
      <c r="O67" s="16">
        <f>W67/W72</f>
        <v>0.31372549019607843</v>
      </c>
      <c r="S67" t="s">
        <v>33</v>
      </c>
      <c r="T67">
        <v>50</v>
      </c>
      <c r="U67">
        <v>63</v>
      </c>
      <c r="V67">
        <v>77</v>
      </c>
      <c r="W67">
        <v>64</v>
      </c>
      <c r="X67">
        <v>254</v>
      </c>
    </row>
    <row r="68" spans="1:24" x14ac:dyDescent="0.25">
      <c r="B68" t="s">
        <v>31</v>
      </c>
      <c r="C68" s="15">
        <f>K69</f>
        <v>0.19619619619619619</v>
      </c>
      <c r="D68" s="15">
        <f>L69</f>
        <v>0.15302491103202848</v>
      </c>
      <c r="E68" s="15">
        <f>M69</f>
        <v>0.21839080459770116</v>
      </c>
      <c r="F68" s="15">
        <f>N69</f>
        <v>0.20553359683794467</v>
      </c>
      <c r="G68" s="15">
        <f>O69</f>
        <v>0.21568627450980393</v>
      </c>
      <c r="J68" t="s">
        <v>34</v>
      </c>
      <c r="K68" s="16">
        <f>X68/X72</f>
        <v>0.12412412412412413</v>
      </c>
      <c r="L68" s="16">
        <f>T68/T72</f>
        <v>0.11387900355871886</v>
      </c>
      <c r="M68" s="16">
        <f>U68/U72</f>
        <v>0.14559386973180077</v>
      </c>
      <c r="N68" s="16">
        <f>V68/V72</f>
        <v>0.1225296442687747</v>
      </c>
      <c r="O68" s="16">
        <f>W68/W72</f>
        <v>0.11274509803921569</v>
      </c>
      <c r="S68" t="s">
        <v>34</v>
      </c>
      <c r="T68">
        <v>32</v>
      </c>
      <c r="U68">
        <v>38</v>
      </c>
      <c r="V68">
        <v>31</v>
      </c>
      <c r="W68">
        <v>23</v>
      </c>
      <c r="X68">
        <v>124</v>
      </c>
    </row>
    <row r="69" spans="1:24" x14ac:dyDescent="0.25">
      <c r="B69" t="s">
        <v>43</v>
      </c>
      <c r="C69" s="15">
        <f>K70+K71</f>
        <v>0.42542542542542539</v>
      </c>
      <c r="D69" s="15">
        <f>L70+L71</f>
        <v>0.55516014234875444</v>
      </c>
      <c r="E69" s="15">
        <f>M70+M71</f>
        <v>0.3946360153256705</v>
      </c>
      <c r="F69" s="15">
        <f>N70+N71</f>
        <v>0.3675889328063241</v>
      </c>
      <c r="G69" s="15">
        <f>O70+O71</f>
        <v>0.35784313725490197</v>
      </c>
      <c r="J69" t="s">
        <v>31</v>
      </c>
      <c r="K69" s="16">
        <f>X69/X72</f>
        <v>0.19619619619619619</v>
      </c>
      <c r="L69" s="16">
        <f>T69/T72</f>
        <v>0.15302491103202848</v>
      </c>
      <c r="M69" s="16">
        <f>U69/U72</f>
        <v>0.21839080459770116</v>
      </c>
      <c r="N69" s="16">
        <f>V69/V72</f>
        <v>0.20553359683794467</v>
      </c>
      <c r="O69" s="16">
        <f>W69/W72</f>
        <v>0.21568627450980393</v>
      </c>
      <c r="S69" t="s">
        <v>31</v>
      </c>
      <c r="T69">
        <v>43</v>
      </c>
      <c r="U69">
        <v>57</v>
      </c>
      <c r="V69">
        <v>52</v>
      </c>
      <c r="W69">
        <v>44</v>
      </c>
      <c r="X69">
        <v>196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0.1041041041041041</v>
      </c>
      <c r="L70" s="16">
        <f>T70/T72</f>
        <v>0.10676156583629894</v>
      </c>
      <c r="M70" s="16">
        <f>U70/U72</f>
        <v>7.662835249042145E-2</v>
      </c>
      <c r="N70" s="16">
        <f>V70/V72</f>
        <v>8.6956521739130432E-2</v>
      </c>
      <c r="O70" s="16">
        <f>W70/W72</f>
        <v>0.15686274509803921</v>
      </c>
      <c r="S70" t="s">
        <v>35</v>
      </c>
      <c r="T70">
        <v>30</v>
      </c>
      <c r="U70">
        <v>20</v>
      </c>
      <c r="V70">
        <v>22</v>
      </c>
      <c r="W70">
        <v>32</v>
      </c>
      <c r="X70">
        <v>104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0.3213213213213213</v>
      </c>
      <c r="L71" s="16">
        <f>T71/T72</f>
        <v>0.44839857651245552</v>
      </c>
      <c r="M71" s="16">
        <f>U71/U72</f>
        <v>0.31800766283524906</v>
      </c>
      <c r="N71" s="16">
        <f>V71/V72</f>
        <v>0.28063241106719367</v>
      </c>
      <c r="O71" s="16">
        <f>W71/W72</f>
        <v>0.20098039215686275</v>
      </c>
      <c r="S71" t="s">
        <v>36</v>
      </c>
      <c r="T71">
        <v>126</v>
      </c>
      <c r="U71">
        <v>83</v>
      </c>
      <c r="V71">
        <v>71</v>
      </c>
      <c r="W71">
        <v>41</v>
      </c>
      <c r="X71">
        <v>321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281</v>
      </c>
      <c r="U72">
        <v>261</v>
      </c>
      <c r="V72">
        <v>253</v>
      </c>
      <c r="W72">
        <v>204</v>
      </c>
      <c r="X72">
        <v>999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Classifying immigrants as "alien enemies"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79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0.38100000000000001</v>
      </c>
      <c r="D82" s="15">
        <f>L82+L83</f>
        <v>0.40192926045016081</v>
      </c>
      <c r="E82" s="15">
        <f>M82+M83</f>
        <v>0.36434108527131781</v>
      </c>
      <c r="F82" s="15">
        <f>N82+N83</f>
        <v>0.37587006960556846</v>
      </c>
      <c r="G82" s="9"/>
      <c r="J82" t="s">
        <v>33</v>
      </c>
      <c r="K82" s="16">
        <f>W82/W87</f>
        <v>0.25600000000000001</v>
      </c>
      <c r="L82" s="16">
        <f>T82/T87</f>
        <v>0.29260450160771706</v>
      </c>
      <c r="M82" s="16">
        <f>U82/U87</f>
        <v>0.25193798449612403</v>
      </c>
      <c r="N82" s="16">
        <f>V82/V87</f>
        <v>0.23201856148491878</v>
      </c>
      <c r="O82" s="16"/>
      <c r="S82" t="s">
        <v>33</v>
      </c>
      <c r="T82">
        <v>91</v>
      </c>
      <c r="U82">
        <v>65</v>
      </c>
      <c r="V82">
        <v>100</v>
      </c>
      <c r="W82">
        <v>256</v>
      </c>
    </row>
    <row r="83" spans="1:24" x14ac:dyDescent="0.25">
      <c r="B83" t="s">
        <v>31</v>
      </c>
      <c r="C83" s="15">
        <f>K84</f>
        <v>0.19500000000000001</v>
      </c>
      <c r="D83" s="15">
        <f>L84</f>
        <v>0.18006430868167203</v>
      </c>
      <c r="E83" s="15">
        <f>M84</f>
        <v>0.20542635658914729</v>
      </c>
      <c r="F83" s="15">
        <f>N84</f>
        <v>0.19953596287703015</v>
      </c>
      <c r="G83" s="9"/>
      <c r="J83" t="s">
        <v>34</v>
      </c>
      <c r="K83" s="16">
        <f>W83/W87</f>
        <v>0.125</v>
      </c>
      <c r="L83" s="16">
        <f>T83/T87</f>
        <v>0.10932475884244373</v>
      </c>
      <c r="M83" s="16">
        <f>U83/U87</f>
        <v>0.1124031007751938</v>
      </c>
      <c r="N83" s="16">
        <f>V83/V87</f>
        <v>0.14385150812064965</v>
      </c>
      <c r="O83" s="16"/>
      <c r="S83" t="s">
        <v>34</v>
      </c>
      <c r="T83">
        <v>34</v>
      </c>
      <c r="U83">
        <v>29</v>
      </c>
      <c r="V83">
        <v>62</v>
      </c>
      <c r="W83">
        <v>125</v>
      </c>
    </row>
    <row r="84" spans="1:24" x14ac:dyDescent="0.25">
      <c r="B84" t="s">
        <v>43</v>
      </c>
      <c r="C84" s="15">
        <f>K85+K86</f>
        <v>0.42399999999999999</v>
      </c>
      <c r="D84" s="15">
        <f>L85+L86</f>
        <v>0.41800643086816719</v>
      </c>
      <c r="E84" s="15">
        <f>M85+M86</f>
        <v>0.43023255813953487</v>
      </c>
      <c r="F84" s="15">
        <f>N85+N86</f>
        <v>0.42459396751740136</v>
      </c>
      <c r="G84" s="9"/>
      <c r="J84" t="s">
        <v>31</v>
      </c>
      <c r="K84" s="16">
        <f>W84/W87</f>
        <v>0.19500000000000001</v>
      </c>
      <c r="L84" s="16">
        <f>T84/T87</f>
        <v>0.18006430868167203</v>
      </c>
      <c r="M84" s="16">
        <f>U84/U87</f>
        <v>0.20542635658914729</v>
      </c>
      <c r="N84" s="16">
        <f>V84/V87</f>
        <v>0.19953596287703015</v>
      </c>
      <c r="O84" s="16"/>
      <c r="S84" t="s">
        <v>31</v>
      </c>
      <c r="T84">
        <v>56</v>
      </c>
      <c r="U84">
        <v>53</v>
      </c>
      <c r="V84">
        <v>86</v>
      </c>
      <c r="W84">
        <v>195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0.104</v>
      </c>
      <c r="L85" s="16">
        <f>T85/T87</f>
        <v>8.3601286173633438E-2</v>
      </c>
      <c r="M85" s="16">
        <f>U85/U87</f>
        <v>0.11627906976744186</v>
      </c>
      <c r="N85" s="16">
        <f>V85/V87</f>
        <v>0.11136890951276102</v>
      </c>
      <c r="O85" s="16"/>
      <c r="S85" t="s">
        <v>35</v>
      </c>
      <c r="T85">
        <v>26</v>
      </c>
      <c r="U85">
        <v>30</v>
      </c>
      <c r="V85">
        <v>48</v>
      </c>
      <c r="W85">
        <v>104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0.32</v>
      </c>
      <c r="L86" s="16">
        <f>T86/T87</f>
        <v>0.33440514469453375</v>
      </c>
      <c r="M86" s="16">
        <f>U86/U87</f>
        <v>0.31395348837209303</v>
      </c>
      <c r="N86" s="16">
        <f>V86/V87</f>
        <v>0.31322505800464034</v>
      </c>
      <c r="O86" s="16"/>
      <c r="S86" t="s">
        <v>36</v>
      </c>
      <c r="T86">
        <v>104</v>
      </c>
      <c r="U86">
        <v>81</v>
      </c>
      <c r="V86">
        <v>135</v>
      </c>
      <c r="W86">
        <v>320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311</v>
      </c>
      <c r="U87">
        <v>258</v>
      </c>
      <c r="V87">
        <v>431</v>
      </c>
      <c r="W87">
        <v>1000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Classifying immigrants as "alien enemies"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200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0.38</v>
      </c>
      <c r="D97" s="15">
        <f>L97+L98</f>
        <v>0.13910761154855644</v>
      </c>
      <c r="E97" s="15">
        <f>M97+M98</f>
        <v>0.66262135922330101</v>
      </c>
      <c r="F97" s="15">
        <f>N97+N98</f>
        <v>0.33333333333333331</v>
      </c>
      <c r="G97" s="15">
        <f>O97+O98</f>
        <v>0.25641025641025639</v>
      </c>
      <c r="J97" t="s">
        <v>33</v>
      </c>
      <c r="K97" s="16">
        <f>X97/X102</f>
        <v>0.255</v>
      </c>
      <c r="L97" s="16">
        <f>T97/T102</f>
        <v>7.0866141732283464E-2</v>
      </c>
      <c r="M97" s="16">
        <f>U97/U102</f>
        <v>0.48300970873786409</v>
      </c>
      <c r="N97" s="16">
        <f>V97/V102</f>
        <v>0.25</v>
      </c>
      <c r="O97" s="16">
        <f>W97/W102</f>
        <v>0.13333333333333333</v>
      </c>
      <c r="S97" t="s">
        <v>33</v>
      </c>
      <c r="T97">
        <v>27</v>
      </c>
      <c r="U97">
        <v>199</v>
      </c>
      <c r="V97">
        <v>3</v>
      </c>
      <c r="W97">
        <v>26</v>
      </c>
      <c r="X97">
        <v>255</v>
      </c>
    </row>
    <row r="98" spans="2:24" x14ac:dyDescent="0.25">
      <c r="B98" t="s">
        <v>31</v>
      </c>
      <c r="C98" s="15">
        <f>K99</f>
        <v>0.19500000000000001</v>
      </c>
      <c r="D98" s="15">
        <f>L99</f>
        <v>9.4488188976377951E-2</v>
      </c>
      <c r="E98" s="15">
        <f>M99</f>
        <v>0.21844660194174756</v>
      </c>
      <c r="F98" s="15">
        <f>N99</f>
        <v>8.3333333333333329E-2</v>
      </c>
      <c r="G98" s="15">
        <f>O99</f>
        <v>0.3487179487179487</v>
      </c>
      <c r="J98" t="s">
        <v>34</v>
      </c>
      <c r="K98" s="16">
        <f>X98/X102</f>
        <v>0.125</v>
      </c>
      <c r="L98" s="16">
        <f>T98/T102</f>
        <v>6.8241469816272965E-2</v>
      </c>
      <c r="M98" s="16">
        <f>U98/U102</f>
        <v>0.1796116504854369</v>
      </c>
      <c r="N98" s="16">
        <f>V98/V102</f>
        <v>8.3333333333333329E-2</v>
      </c>
      <c r="O98" s="16">
        <f>W98/W102</f>
        <v>0.12307692307692308</v>
      </c>
      <c r="S98" t="s">
        <v>34</v>
      </c>
      <c r="T98">
        <v>26</v>
      </c>
      <c r="U98">
        <v>74</v>
      </c>
      <c r="V98">
        <v>1</v>
      </c>
      <c r="W98">
        <v>24</v>
      </c>
      <c r="X98">
        <v>125</v>
      </c>
    </row>
    <row r="99" spans="2:24" x14ac:dyDescent="0.25">
      <c r="B99" t="s">
        <v>43</v>
      </c>
      <c r="C99" s="15">
        <f>K100+K101</f>
        <v>0.42499999999999999</v>
      </c>
      <c r="D99" s="15">
        <f>L100+L101</f>
        <v>0.76640419947506566</v>
      </c>
      <c r="E99" s="15">
        <f>M100+M101</f>
        <v>0.11893203883495146</v>
      </c>
      <c r="F99" s="15">
        <f>N100+N101</f>
        <v>0.58333333333333337</v>
      </c>
      <c r="G99" s="15">
        <f>O100+O101</f>
        <v>0.39487179487179486</v>
      </c>
      <c r="J99" t="s">
        <v>31</v>
      </c>
      <c r="K99" s="16">
        <f>X99/X102</f>
        <v>0.19500000000000001</v>
      </c>
      <c r="L99" s="16">
        <f>T99/T102</f>
        <v>9.4488188976377951E-2</v>
      </c>
      <c r="M99" s="16">
        <f>U99/U102</f>
        <v>0.21844660194174756</v>
      </c>
      <c r="N99" s="16">
        <f>V99/V102</f>
        <v>8.3333333333333329E-2</v>
      </c>
      <c r="O99" s="16">
        <f>W99/W102</f>
        <v>0.3487179487179487</v>
      </c>
      <c r="S99" t="s">
        <v>31</v>
      </c>
      <c r="T99">
        <v>36</v>
      </c>
      <c r="U99">
        <v>90</v>
      </c>
      <c r="V99">
        <v>1</v>
      </c>
      <c r="W99">
        <v>68</v>
      </c>
      <c r="X99">
        <v>195</v>
      </c>
    </row>
    <row r="100" spans="2:24" x14ac:dyDescent="0.25">
      <c r="J100" t="s">
        <v>35</v>
      </c>
      <c r="K100" s="16">
        <f>X100/X102</f>
        <v>0.104</v>
      </c>
      <c r="L100" s="16">
        <f>T100/T102</f>
        <v>0.11023622047244094</v>
      </c>
      <c r="M100" s="16">
        <f>U100/U102</f>
        <v>8.2524271844660199E-2</v>
      </c>
      <c r="N100" s="16">
        <f>V100/V102</f>
        <v>8.3333333333333329E-2</v>
      </c>
      <c r="O100" s="16">
        <f>W100/W102</f>
        <v>0.13846153846153847</v>
      </c>
      <c r="S100" t="s">
        <v>35</v>
      </c>
      <c r="T100">
        <v>42</v>
      </c>
      <c r="U100">
        <v>34</v>
      </c>
      <c r="V100">
        <v>1</v>
      </c>
      <c r="W100">
        <v>27</v>
      </c>
      <c r="X100">
        <v>104</v>
      </c>
    </row>
    <row r="101" spans="2:24" x14ac:dyDescent="0.25">
      <c r="J101" t="s">
        <v>36</v>
      </c>
      <c r="K101" s="16">
        <f>X101/X102</f>
        <v>0.32100000000000001</v>
      </c>
      <c r="L101" s="16">
        <f>T101/T102</f>
        <v>0.65616797900262469</v>
      </c>
      <c r="M101" s="16">
        <f>U101/U102</f>
        <v>3.640776699029126E-2</v>
      </c>
      <c r="N101" s="16">
        <f>V101/V102</f>
        <v>0.5</v>
      </c>
      <c r="O101" s="16">
        <f>W101/W102</f>
        <v>0.25641025641025639</v>
      </c>
      <c r="S101" t="s">
        <v>36</v>
      </c>
      <c r="T101">
        <v>250</v>
      </c>
      <c r="U101">
        <v>15</v>
      </c>
      <c r="V101">
        <v>6</v>
      </c>
      <c r="W101">
        <v>50</v>
      </c>
      <c r="X101">
        <v>321</v>
      </c>
    </row>
    <row r="102" spans="2:24" x14ac:dyDescent="0.25">
      <c r="R102" t="s">
        <v>2</v>
      </c>
      <c r="T102">
        <v>381</v>
      </c>
      <c r="U102">
        <v>412</v>
      </c>
      <c r="V102">
        <v>12</v>
      </c>
      <c r="W102">
        <v>195</v>
      </c>
      <c r="X102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B53F-E550-D34B-A296-EEC8A5D9F1FD}">
  <dimension ref="A1:X102"/>
  <sheetViews>
    <sheetView showGridLines="0" topLeftCell="J44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Handling of deportations of immigrants to El Salvador * 3-point Party Identification Crosstabulation</v>
      </c>
      <c r="R4" s="11" t="s">
        <v>80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0.4529058116232465</v>
      </c>
      <c r="D8" s="15">
        <f>L8+L9</f>
        <v>0.16842105263157894</v>
      </c>
      <c r="E8" s="15">
        <f>M8+M9</f>
        <v>0.37658227848101267</v>
      </c>
      <c r="F8" s="15">
        <f>N8+N9</f>
        <v>0.81619937694704048</v>
      </c>
      <c r="G8" s="15">
        <f>O8+O9</f>
        <v>0.30263157894736842</v>
      </c>
      <c r="J8" t="s">
        <v>33</v>
      </c>
      <c r="K8" s="16">
        <f>X8/X13</f>
        <v>0.29358717434869741</v>
      </c>
      <c r="L8" s="16">
        <f>T8/T13</f>
        <v>6.3157894736842107E-2</v>
      </c>
      <c r="M8" s="16">
        <f>U8/U13</f>
        <v>0.20569620253164558</v>
      </c>
      <c r="N8" s="16">
        <f>V8/V13</f>
        <v>0.61059190031152644</v>
      </c>
      <c r="O8" s="16">
        <f>W8/W13</f>
        <v>0.18421052631578946</v>
      </c>
      <c r="S8" t="s">
        <v>33</v>
      </c>
      <c r="T8">
        <v>18</v>
      </c>
      <c r="U8">
        <v>65</v>
      </c>
      <c r="V8">
        <v>196</v>
      </c>
      <c r="W8">
        <v>14</v>
      </c>
      <c r="X8">
        <v>293</v>
      </c>
    </row>
    <row r="9" spans="1:24" x14ac:dyDescent="0.25">
      <c r="B9" t="s">
        <v>31</v>
      </c>
      <c r="C9" s="15">
        <f>K10</f>
        <v>0.13326653306613226</v>
      </c>
      <c r="D9" s="15">
        <f>L10</f>
        <v>8.0701754385964913E-2</v>
      </c>
      <c r="E9" s="15">
        <f>M10</f>
        <v>0.13607594936708861</v>
      </c>
      <c r="F9" s="15">
        <f>N10</f>
        <v>0.13395638629283488</v>
      </c>
      <c r="G9" s="15">
        <f>O10</f>
        <v>0.31578947368421051</v>
      </c>
      <c r="J9" t="s">
        <v>34</v>
      </c>
      <c r="K9" s="16">
        <f>X9/X13</f>
        <v>0.15931863727454909</v>
      </c>
      <c r="L9" s="16">
        <f>T9/T13</f>
        <v>0.10526315789473684</v>
      </c>
      <c r="M9" s="16">
        <f>U9/U13</f>
        <v>0.17088607594936708</v>
      </c>
      <c r="N9" s="16">
        <f>V9/V13</f>
        <v>0.20560747663551401</v>
      </c>
      <c r="O9" s="16">
        <f>W9/W13</f>
        <v>0.11842105263157894</v>
      </c>
      <c r="S9" t="s">
        <v>34</v>
      </c>
      <c r="T9">
        <v>30</v>
      </c>
      <c r="U9">
        <v>54</v>
      </c>
      <c r="V9">
        <v>66</v>
      </c>
      <c r="W9">
        <v>9</v>
      </c>
      <c r="X9">
        <v>159</v>
      </c>
    </row>
    <row r="10" spans="1:24" x14ac:dyDescent="0.25">
      <c r="B10" t="s">
        <v>43</v>
      </c>
      <c r="C10" s="15">
        <f>K11+K12</f>
        <v>0.41382765531062127</v>
      </c>
      <c r="D10" s="15">
        <f>L11+L12</f>
        <v>0.75087719298245614</v>
      </c>
      <c r="E10" s="15">
        <f>M11+M12</f>
        <v>0.48734177215189872</v>
      </c>
      <c r="F10" s="15">
        <f>N11+N12</f>
        <v>4.9844236760124609E-2</v>
      </c>
      <c r="G10" s="15">
        <f>O11+O12</f>
        <v>0.38157894736842107</v>
      </c>
      <c r="J10" t="s">
        <v>31</v>
      </c>
      <c r="K10" s="16">
        <f>X10/X13</f>
        <v>0.13326653306613226</v>
      </c>
      <c r="L10" s="16">
        <f>T10/T13</f>
        <v>8.0701754385964913E-2</v>
      </c>
      <c r="M10" s="16">
        <f>U10/U13</f>
        <v>0.13607594936708861</v>
      </c>
      <c r="N10" s="16">
        <f>V10/V13</f>
        <v>0.13395638629283488</v>
      </c>
      <c r="O10" s="16">
        <f>W10/W13</f>
        <v>0.31578947368421051</v>
      </c>
      <c r="S10" t="s">
        <v>31</v>
      </c>
      <c r="T10">
        <v>23</v>
      </c>
      <c r="U10">
        <v>43</v>
      </c>
      <c r="V10">
        <v>43</v>
      </c>
      <c r="W10">
        <v>24</v>
      </c>
      <c r="X10">
        <v>133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8.3166332665330661E-2</v>
      </c>
      <c r="L11" s="16">
        <f>T11/T13</f>
        <v>0.12982456140350876</v>
      </c>
      <c r="M11" s="16">
        <f>U11/U13</f>
        <v>0.10443037974683544</v>
      </c>
      <c r="N11" s="16">
        <f>V11/V13</f>
        <v>2.8037383177570093E-2</v>
      </c>
      <c r="O11" s="16">
        <f>W11/W13</f>
        <v>5.2631578947368418E-2</v>
      </c>
      <c r="S11" t="s">
        <v>35</v>
      </c>
      <c r="T11">
        <v>37</v>
      </c>
      <c r="U11">
        <v>33</v>
      </c>
      <c r="V11">
        <v>9</v>
      </c>
      <c r="W11">
        <v>4</v>
      </c>
      <c r="X11">
        <v>83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0.33066132264529058</v>
      </c>
      <c r="L12" s="16">
        <f>T12/T13</f>
        <v>0.62105263157894741</v>
      </c>
      <c r="M12" s="16">
        <f>U12/U13</f>
        <v>0.38291139240506328</v>
      </c>
      <c r="N12" s="16">
        <f>V12/V13</f>
        <v>2.1806853582554516E-2</v>
      </c>
      <c r="O12" s="16">
        <f>W12/W13</f>
        <v>0.32894736842105265</v>
      </c>
      <c r="S12" t="s">
        <v>36</v>
      </c>
      <c r="T12">
        <v>177</v>
      </c>
      <c r="U12">
        <v>121</v>
      </c>
      <c r="V12">
        <v>7</v>
      </c>
      <c r="W12">
        <v>25</v>
      </c>
      <c r="X12">
        <v>330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285</v>
      </c>
      <c r="U13">
        <v>316</v>
      </c>
      <c r="V13">
        <v>321</v>
      </c>
      <c r="W13">
        <v>76</v>
      </c>
      <c r="X13">
        <v>998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Handling of deportations of immigrants to El Salvador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81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0.45299999999999996</v>
      </c>
      <c r="D22" s="15">
        <f>L22+L23</f>
        <v>0.14453125</v>
      </c>
      <c r="E22" s="15">
        <f>M22+M23</f>
        <v>0.35830618892508143</v>
      </c>
      <c r="F22" s="15">
        <f>N22+N23</f>
        <v>0.82152974504249288</v>
      </c>
      <c r="G22" s="15">
        <f>O22+O23</f>
        <v>0.19047619047619047</v>
      </c>
      <c r="J22" t="s">
        <v>33</v>
      </c>
      <c r="K22" s="16">
        <f>X22/X27</f>
        <v>0.29399999999999998</v>
      </c>
      <c r="L22" s="16">
        <f>T22/T27</f>
        <v>7.8125E-2</v>
      </c>
      <c r="M22" s="16">
        <f>U22/U27</f>
        <v>0.16938110749185667</v>
      </c>
      <c r="N22" s="16">
        <f>V22/V27</f>
        <v>0.61473087818696881</v>
      </c>
      <c r="O22" s="16">
        <f>W22/W27</f>
        <v>5.9523809523809521E-2</v>
      </c>
      <c r="S22" t="s">
        <v>33</v>
      </c>
      <c r="T22">
        <v>20</v>
      </c>
      <c r="U22">
        <v>52</v>
      </c>
      <c r="V22">
        <v>217</v>
      </c>
      <c r="W22">
        <v>5</v>
      </c>
      <c r="X22">
        <v>294</v>
      </c>
    </row>
    <row r="23" spans="1:24" x14ac:dyDescent="0.25">
      <c r="B23" t="s">
        <v>31</v>
      </c>
      <c r="C23" s="15">
        <f>K24</f>
        <v>0.13300000000000001</v>
      </c>
      <c r="D23" s="15">
        <f>L24</f>
        <v>5.859375E-2</v>
      </c>
      <c r="E23" s="15">
        <f>M24</f>
        <v>0.16612377850162866</v>
      </c>
      <c r="F23" s="15">
        <f>N24</f>
        <v>9.6317280453257784E-2</v>
      </c>
      <c r="G23" s="15">
        <f>O24</f>
        <v>0.39285714285714285</v>
      </c>
      <c r="J23" t="s">
        <v>34</v>
      </c>
      <c r="K23" s="16">
        <f>X23/X27</f>
        <v>0.159</v>
      </c>
      <c r="L23" s="16">
        <f>T23/T27</f>
        <v>6.640625E-2</v>
      </c>
      <c r="M23" s="16">
        <f>U23/U27</f>
        <v>0.18892508143322476</v>
      </c>
      <c r="N23" s="16">
        <f>V23/V27</f>
        <v>0.20679886685552407</v>
      </c>
      <c r="O23" s="16">
        <f>W23/W27</f>
        <v>0.13095238095238096</v>
      </c>
      <c r="S23" t="s">
        <v>34</v>
      </c>
      <c r="T23">
        <v>17</v>
      </c>
      <c r="U23">
        <v>58</v>
      </c>
      <c r="V23">
        <v>73</v>
      </c>
      <c r="W23">
        <v>11</v>
      </c>
      <c r="X23">
        <v>159</v>
      </c>
    </row>
    <row r="24" spans="1:24" x14ac:dyDescent="0.25">
      <c r="B24" t="s">
        <v>43</v>
      </c>
      <c r="C24" s="15">
        <f>K25+K26</f>
        <v>0.41400000000000003</v>
      </c>
      <c r="D24" s="15">
        <f>L25+L26</f>
        <v>0.796875</v>
      </c>
      <c r="E24" s="15">
        <f>M25+M26</f>
        <v>0.47557003257328989</v>
      </c>
      <c r="F24" s="15">
        <f>N25+N26</f>
        <v>8.2152974504249299E-2</v>
      </c>
      <c r="G24" s="15">
        <f>O25+O26</f>
        <v>0.41666666666666669</v>
      </c>
      <c r="J24" t="s">
        <v>31</v>
      </c>
      <c r="K24" s="16">
        <f>X24/X27</f>
        <v>0.13300000000000001</v>
      </c>
      <c r="L24" s="16">
        <f>T24/T27</f>
        <v>5.859375E-2</v>
      </c>
      <c r="M24" s="16">
        <f>U24/U27</f>
        <v>0.16612377850162866</v>
      </c>
      <c r="N24" s="16">
        <f>V24/V27</f>
        <v>9.6317280453257784E-2</v>
      </c>
      <c r="O24" s="16">
        <f>W24/W27</f>
        <v>0.39285714285714285</v>
      </c>
      <c r="S24" t="s">
        <v>31</v>
      </c>
      <c r="T24">
        <v>15</v>
      </c>
      <c r="U24">
        <v>51</v>
      </c>
      <c r="V24">
        <v>34</v>
      </c>
      <c r="W24">
        <v>33</v>
      </c>
      <c r="X24">
        <v>133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8.4000000000000005E-2</v>
      </c>
      <c r="L25" s="16">
        <f>T25/T27</f>
        <v>7.03125E-2</v>
      </c>
      <c r="M25" s="16">
        <f>U25/U27</f>
        <v>0.14006514657980457</v>
      </c>
      <c r="N25" s="16">
        <f>V25/V27</f>
        <v>4.2492917847025496E-2</v>
      </c>
      <c r="O25" s="16">
        <f>W25/W27</f>
        <v>9.5238095238095233E-2</v>
      </c>
      <c r="S25" t="s">
        <v>35</v>
      </c>
      <c r="T25">
        <v>18</v>
      </c>
      <c r="U25">
        <v>43</v>
      </c>
      <c r="V25">
        <v>15</v>
      </c>
      <c r="W25">
        <v>8</v>
      </c>
      <c r="X25">
        <v>84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0.33</v>
      </c>
      <c r="L26" s="16">
        <f>T26/T27</f>
        <v>0.7265625</v>
      </c>
      <c r="M26" s="16">
        <f>U26/U27</f>
        <v>0.33550488599348532</v>
      </c>
      <c r="N26" s="16">
        <f>V26/V27</f>
        <v>3.9660056657223795E-2</v>
      </c>
      <c r="O26" s="16">
        <f>W26/W27</f>
        <v>0.32142857142857145</v>
      </c>
      <c r="S26" t="s">
        <v>36</v>
      </c>
      <c r="T26">
        <v>186</v>
      </c>
      <c r="U26">
        <v>103</v>
      </c>
      <c r="V26">
        <v>14</v>
      </c>
      <c r="W26">
        <v>27</v>
      </c>
      <c r="X26">
        <v>330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256</v>
      </c>
      <c r="U27">
        <v>307</v>
      </c>
      <c r="V27">
        <v>353</v>
      </c>
      <c r="W27">
        <v>84</v>
      </c>
      <c r="X27">
        <v>1000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Handling of deportations of immigrants to El Salvador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82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0.45145145145145144</v>
      </c>
      <c r="D37" s="15">
        <f>L37+L38</f>
        <v>0.5160305343511451</v>
      </c>
      <c r="E37" s="15">
        <f>M37+M38</f>
        <v>0.30805687203791471</v>
      </c>
      <c r="F37" s="15">
        <f>N37+N38</f>
        <v>0.36090225563909772</v>
      </c>
      <c r="G37" s="15"/>
      <c r="J37" t="s">
        <v>33</v>
      </c>
      <c r="K37" s="16">
        <f>W37/W42</f>
        <v>0.29329329329329329</v>
      </c>
      <c r="L37" s="16">
        <f>T37/T42</f>
        <v>0.34961832061068704</v>
      </c>
      <c r="M37" s="16">
        <f>U37/U42</f>
        <v>0.13270142180094788</v>
      </c>
      <c r="N37" s="16">
        <f>V37/V42</f>
        <v>0.27067669172932329</v>
      </c>
      <c r="O37" s="16"/>
      <c r="S37" t="s">
        <v>33</v>
      </c>
      <c r="T37">
        <v>229</v>
      </c>
      <c r="U37">
        <v>28</v>
      </c>
      <c r="V37">
        <v>36</v>
      </c>
      <c r="W37">
        <v>293</v>
      </c>
    </row>
    <row r="38" spans="1:23" x14ac:dyDescent="0.25">
      <c r="B38" t="s">
        <v>31</v>
      </c>
      <c r="C38" s="15">
        <f>K39</f>
        <v>0.13313313313313313</v>
      </c>
      <c r="D38" s="15">
        <f>L39</f>
        <v>0.12671755725190839</v>
      </c>
      <c r="E38" s="15">
        <f>M39</f>
        <v>0.16113744075829384</v>
      </c>
      <c r="F38" s="15">
        <f>N39</f>
        <v>0.12030075187969924</v>
      </c>
      <c r="G38" s="15"/>
      <c r="J38" t="s">
        <v>34</v>
      </c>
      <c r="K38" s="16">
        <f>W38/W42</f>
        <v>0.15815815815815815</v>
      </c>
      <c r="L38" s="16">
        <f>T38/T42</f>
        <v>0.166412213740458</v>
      </c>
      <c r="M38" s="16">
        <f>U38/U42</f>
        <v>0.17535545023696683</v>
      </c>
      <c r="N38" s="16">
        <f>V38/V42</f>
        <v>9.0225563909774431E-2</v>
      </c>
      <c r="O38" s="16"/>
      <c r="S38" t="s">
        <v>34</v>
      </c>
      <c r="T38">
        <v>109</v>
      </c>
      <c r="U38">
        <v>37</v>
      </c>
      <c r="V38">
        <v>12</v>
      </c>
      <c r="W38">
        <v>158</v>
      </c>
    </row>
    <row r="39" spans="1:23" x14ac:dyDescent="0.25">
      <c r="B39" t="s">
        <v>43</v>
      </c>
      <c r="C39" s="15">
        <f>K40+K41</f>
        <v>0.41541541541541543</v>
      </c>
      <c r="D39" s="15">
        <f>L40+L41</f>
        <v>0.35725190839694654</v>
      </c>
      <c r="E39" s="15">
        <f>M40+M41</f>
        <v>0.5308056872037914</v>
      </c>
      <c r="F39" s="15">
        <f>N40+N41</f>
        <v>0.51879699248120303</v>
      </c>
      <c r="G39" s="15"/>
      <c r="J39" t="s">
        <v>31</v>
      </c>
      <c r="K39" s="16">
        <f>W39/W42</f>
        <v>0.13313313313313313</v>
      </c>
      <c r="L39" s="16">
        <f>T39/T42</f>
        <v>0.12671755725190839</v>
      </c>
      <c r="M39" s="16">
        <f>U39/U42</f>
        <v>0.16113744075829384</v>
      </c>
      <c r="N39" s="16">
        <f>V39/V42</f>
        <v>0.12030075187969924</v>
      </c>
      <c r="O39" s="16"/>
      <c r="S39" t="s">
        <v>31</v>
      </c>
      <c r="T39">
        <v>83</v>
      </c>
      <c r="U39">
        <v>34</v>
      </c>
      <c r="V39">
        <v>16</v>
      </c>
      <c r="W39">
        <v>133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8.408408408408409E-2</v>
      </c>
      <c r="L40" s="16">
        <f>T40/T42</f>
        <v>6.7175572519083973E-2</v>
      </c>
      <c r="M40" s="16">
        <f>U40/U42</f>
        <v>0.15639810426540285</v>
      </c>
      <c r="N40" s="16">
        <f>V40/V42</f>
        <v>5.2631578947368418E-2</v>
      </c>
      <c r="O40" s="16"/>
      <c r="S40" t="s">
        <v>35</v>
      </c>
      <c r="T40">
        <v>44</v>
      </c>
      <c r="U40">
        <v>33</v>
      </c>
      <c r="V40">
        <v>7</v>
      </c>
      <c r="W40">
        <v>84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0.33133133133133136</v>
      </c>
      <c r="L41" s="16">
        <f>T41/T42</f>
        <v>0.29007633587786258</v>
      </c>
      <c r="M41" s="16">
        <f>U41/U42</f>
        <v>0.37440758293838861</v>
      </c>
      <c r="N41" s="16">
        <f>V41/V42</f>
        <v>0.46616541353383456</v>
      </c>
      <c r="O41" s="16"/>
      <c r="S41" t="s">
        <v>36</v>
      </c>
      <c r="T41">
        <v>190</v>
      </c>
      <c r="U41">
        <v>79</v>
      </c>
      <c r="V41">
        <v>62</v>
      </c>
      <c r="W41">
        <v>331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655</v>
      </c>
      <c r="U42">
        <v>211</v>
      </c>
      <c r="V42">
        <v>133</v>
      </c>
      <c r="W42">
        <v>999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Handling of deportations of immigrants to El Salvador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83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0.45254745254745254</v>
      </c>
      <c r="D52" s="15">
        <f>L52+L53</f>
        <v>0.46814404432132961</v>
      </c>
      <c r="E52" s="15">
        <f>M52+M53</f>
        <v>0.47266881028938912</v>
      </c>
      <c r="F52" s="15">
        <f>N52+N53</f>
        <v>0.41641337386018235</v>
      </c>
      <c r="G52" s="9"/>
      <c r="J52" t="s">
        <v>33</v>
      </c>
      <c r="K52" s="16">
        <f>W52/W57</f>
        <v>0.29270729270729273</v>
      </c>
      <c r="L52" s="16">
        <f>T52/T57</f>
        <v>0.30747922437673131</v>
      </c>
      <c r="M52" s="16">
        <f>U52/U57</f>
        <v>0.3086816720257235</v>
      </c>
      <c r="N52" s="16">
        <f>V52/V57</f>
        <v>0.26139817629179329</v>
      </c>
      <c r="O52" s="16"/>
      <c r="S52" t="s">
        <v>33</v>
      </c>
      <c r="T52">
        <v>111</v>
      </c>
      <c r="U52">
        <v>96</v>
      </c>
      <c r="V52">
        <v>86</v>
      </c>
      <c r="W52">
        <v>293</v>
      </c>
    </row>
    <row r="53" spans="1:23" x14ac:dyDescent="0.25">
      <c r="B53" t="s">
        <v>31</v>
      </c>
      <c r="C53" s="15">
        <f>K54</f>
        <v>0.13386613386613386</v>
      </c>
      <c r="D53" s="15">
        <f>L54</f>
        <v>0.18836565096952909</v>
      </c>
      <c r="E53" s="15">
        <f>M54</f>
        <v>0.12540192926045016</v>
      </c>
      <c r="F53" s="15">
        <f>N54</f>
        <v>8.2066869300911852E-2</v>
      </c>
      <c r="G53" s="9"/>
      <c r="J53" t="s">
        <v>34</v>
      </c>
      <c r="K53" s="16">
        <f>W53/W57</f>
        <v>0.15984015984015984</v>
      </c>
      <c r="L53" s="16">
        <f>T53/T57</f>
        <v>0.16066481994459833</v>
      </c>
      <c r="M53" s="16">
        <f>U53/U57</f>
        <v>0.16398713826366559</v>
      </c>
      <c r="N53" s="16">
        <f>V53/V57</f>
        <v>0.15501519756838905</v>
      </c>
      <c r="O53" s="16"/>
      <c r="S53" t="s">
        <v>34</v>
      </c>
      <c r="T53">
        <v>58</v>
      </c>
      <c r="U53">
        <v>51</v>
      </c>
      <c r="V53">
        <v>51</v>
      </c>
      <c r="W53">
        <v>160</v>
      </c>
    </row>
    <row r="54" spans="1:23" x14ac:dyDescent="0.25">
      <c r="B54" t="s">
        <v>43</v>
      </c>
      <c r="C54" s="15">
        <f>K55+K56</f>
        <v>0.41358641358641357</v>
      </c>
      <c r="D54" s="15">
        <f>L55+L56</f>
        <v>0.34349030470914127</v>
      </c>
      <c r="E54" s="15">
        <f>M55+M56</f>
        <v>0.40192926045016075</v>
      </c>
      <c r="F54" s="15">
        <f>N55+N56</f>
        <v>0.50151975683890571</v>
      </c>
      <c r="G54" s="9"/>
      <c r="J54" t="s">
        <v>31</v>
      </c>
      <c r="K54" s="16">
        <f>W54/W57</f>
        <v>0.13386613386613386</v>
      </c>
      <c r="L54" s="16">
        <f>T54/T57</f>
        <v>0.18836565096952909</v>
      </c>
      <c r="M54" s="16">
        <f>U54/U57</f>
        <v>0.12540192926045016</v>
      </c>
      <c r="N54" s="16">
        <f>V54/V57</f>
        <v>8.2066869300911852E-2</v>
      </c>
      <c r="O54" s="16"/>
      <c r="S54" t="s">
        <v>31</v>
      </c>
      <c r="T54">
        <v>68</v>
      </c>
      <c r="U54">
        <v>39</v>
      </c>
      <c r="V54">
        <v>27</v>
      </c>
      <c r="W54">
        <v>134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8.2917082917082913E-2</v>
      </c>
      <c r="L55" s="16">
        <f>T55/T57</f>
        <v>9.141274238227147E-2</v>
      </c>
      <c r="M55" s="16">
        <f>U55/U57</f>
        <v>7.7170418006430874E-2</v>
      </c>
      <c r="N55" s="16">
        <f>V55/V57</f>
        <v>7.9027355623100301E-2</v>
      </c>
      <c r="O55" s="16"/>
      <c r="S55" t="s">
        <v>35</v>
      </c>
      <c r="T55">
        <v>33</v>
      </c>
      <c r="U55">
        <v>24</v>
      </c>
      <c r="V55">
        <v>26</v>
      </c>
      <c r="W55">
        <v>83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0.33066933066933069</v>
      </c>
      <c r="L56" s="16">
        <f>T56/T57</f>
        <v>0.25207756232686979</v>
      </c>
      <c r="M56" s="16">
        <f>U56/U57</f>
        <v>0.32475884244372988</v>
      </c>
      <c r="N56" s="16">
        <f>V56/V57</f>
        <v>0.42249240121580545</v>
      </c>
      <c r="O56" s="16"/>
      <c r="S56" t="s">
        <v>36</v>
      </c>
      <c r="T56">
        <v>91</v>
      </c>
      <c r="U56">
        <v>101</v>
      </c>
      <c r="V56">
        <v>139</v>
      </c>
      <c r="W56">
        <v>331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361</v>
      </c>
      <c r="U57">
        <v>311</v>
      </c>
      <c r="V57">
        <v>329</v>
      </c>
      <c r="W57">
        <v>1001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Handling of deportations of immigrants to El Salvador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84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0.45090180360721444</v>
      </c>
      <c r="D67" s="15">
        <f>L67+L68</f>
        <v>0.33096085409252668</v>
      </c>
      <c r="E67" s="15">
        <f>M67+M68</f>
        <v>0.44827586206896552</v>
      </c>
      <c r="F67" s="15">
        <f>N67+N68</f>
        <v>0.53968253968253976</v>
      </c>
      <c r="G67" s="15">
        <f>O67+O68</f>
        <v>0.50980392156862742</v>
      </c>
      <c r="J67" t="s">
        <v>33</v>
      </c>
      <c r="K67" s="16">
        <f>X67/X72</f>
        <v>0.29158316633266534</v>
      </c>
      <c r="L67" s="16">
        <f>T67/T72</f>
        <v>0.18149466192170818</v>
      </c>
      <c r="M67" s="16">
        <f>U67/U72</f>
        <v>0.29118773946360155</v>
      </c>
      <c r="N67" s="16">
        <f>V67/V72</f>
        <v>0.40079365079365081</v>
      </c>
      <c r="O67" s="16">
        <f>W67/W72</f>
        <v>0.30882352941176472</v>
      </c>
      <c r="S67" t="s">
        <v>33</v>
      </c>
      <c r="T67">
        <v>51</v>
      </c>
      <c r="U67">
        <v>76</v>
      </c>
      <c r="V67">
        <v>101</v>
      </c>
      <c r="W67">
        <v>63</v>
      </c>
      <c r="X67">
        <v>291</v>
      </c>
    </row>
    <row r="68" spans="1:24" x14ac:dyDescent="0.25">
      <c r="B68" t="s">
        <v>31</v>
      </c>
      <c r="C68" s="15">
        <f>K69</f>
        <v>0.13426853707414829</v>
      </c>
      <c r="D68" s="15">
        <f>L69</f>
        <v>0.12455516014234876</v>
      </c>
      <c r="E68" s="15">
        <f>M69</f>
        <v>0.13793103448275862</v>
      </c>
      <c r="F68" s="15">
        <f>N69</f>
        <v>0.12698412698412698</v>
      </c>
      <c r="G68" s="15">
        <f>O69</f>
        <v>0.15196078431372548</v>
      </c>
      <c r="J68" t="s">
        <v>34</v>
      </c>
      <c r="K68" s="16">
        <f>X68/X72</f>
        <v>0.15931863727454909</v>
      </c>
      <c r="L68" s="16">
        <f>T68/T72</f>
        <v>0.1494661921708185</v>
      </c>
      <c r="M68" s="16">
        <f>U68/U72</f>
        <v>0.15708812260536398</v>
      </c>
      <c r="N68" s="16">
        <f>V68/V72</f>
        <v>0.1388888888888889</v>
      </c>
      <c r="O68" s="16">
        <f>W68/W72</f>
        <v>0.20098039215686275</v>
      </c>
      <c r="S68" t="s">
        <v>34</v>
      </c>
      <c r="T68">
        <v>42</v>
      </c>
      <c r="U68">
        <v>41</v>
      </c>
      <c r="V68">
        <v>35</v>
      </c>
      <c r="W68">
        <v>41</v>
      </c>
      <c r="X68">
        <v>159</v>
      </c>
    </row>
    <row r="69" spans="1:24" x14ac:dyDescent="0.25">
      <c r="B69" t="s">
        <v>43</v>
      </c>
      <c r="C69" s="15">
        <f>K70+K71</f>
        <v>0.41482965931863724</v>
      </c>
      <c r="D69" s="15">
        <f>L70+L71</f>
        <v>0.54448398576512458</v>
      </c>
      <c r="E69" s="15">
        <f>M70+M71</f>
        <v>0.41379310344827591</v>
      </c>
      <c r="F69" s="15">
        <f>N70+N71</f>
        <v>0.33333333333333331</v>
      </c>
      <c r="G69" s="15">
        <f>O70+O71</f>
        <v>0.33823529411764708</v>
      </c>
      <c r="J69" t="s">
        <v>31</v>
      </c>
      <c r="K69" s="16">
        <f>X69/X72</f>
        <v>0.13426853707414829</v>
      </c>
      <c r="L69" s="16">
        <f>T69/T72</f>
        <v>0.12455516014234876</v>
      </c>
      <c r="M69" s="16">
        <f>U69/U72</f>
        <v>0.13793103448275862</v>
      </c>
      <c r="N69" s="16">
        <f>V69/V72</f>
        <v>0.12698412698412698</v>
      </c>
      <c r="O69" s="16">
        <f>W69/W72</f>
        <v>0.15196078431372548</v>
      </c>
      <c r="S69" t="s">
        <v>31</v>
      </c>
      <c r="T69">
        <v>35</v>
      </c>
      <c r="U69">
        <v>36</v>
      </c>
      <c r="V69">
        <v>32</v>
      </c>
      <c r="W69">
        <v>31</v>
      </c>
      <c r="X69">
        <v>134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8.3166332665330661E-2</v>
      </c>
      <c r="L70" s="16">
        <f>T70/T72</f>
        <v>8.5409252669039148E-2</v>
      </c>
      <c r="M70" s="16">
        <f>U70/U72</f>
        <v>6.8965517241379309E-2</v>
      </c>
      <c r="N70" s="16">
        <f>V70/V72</f>
        <v>6.7460317460317457E-2</v>
      </c>
      <c r="O70" s="16">
        <f>W70/W72</f>
        <v>0.11764705882352941</v>
      </c>
      <c r="S70" t="s">
        <v>35</v>
      </c>
      <c r="T70">
        <v>24</v>
      </c>
      <c r="U70">
        <v>18</v>
      </c>
      <c r="V70">
        <v>17</v>
      </c>
      <c r="W70">
        <v>24</v>
      </c>
      <c r="X70">
        <v>83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0.33166332665330661</v>
      </c>
      <c r="L71" s="16">
        <f>T71/T72</f>
        <v>0.45907473309608543</v>
      </c>
      <c r="M71" s="16">
        <f>U71/U72</f>
        <v>0.34482758620689657</v>
      </c>
      <c r="N71" s="16">
        <f>V71/V72</f>
        <v>0.26587301587301587</v>
      </c>
      <c r="O71" s="16">
        <f>W71/W72</f>
        <v>0.22058823529411764</v>
      </c>
      <c r="S71" t="s">
        <v>36</v>
      </c>
      <c r="T71">
        <v>129</v>
      </c>
      <c r="U71">
        <v>90</v>
      </c>
      <c r="V71">
        <v>67</v>
      </c>
      <c r="W71">
        <v>45</v>
      </c>
      <c r="X71">
        <v>331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281</v>
      </c>
      <c r="U72">
        <v>261</v>
      </c>
      <c r="V72">
        <v>252</v>
      </c>
      <c r="W72">
        <v>204</v>
      </c>
      <c r="X72">
        <v>998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Handling of deportations of immigrants to El Salvador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85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0.45299999999999996</v>
      </c>
      <c r="D82" s="15">
        <f>L82+L83</f>
        <v>0.51290322580645165</v>
      </c>
      <c r="E82" s="15">
        <f>M82+M83</f>
        <v>0.4263565891472868</v>
      </c>
      <c r="F82" s="15">
        <f>N82+N83</f>
        <v>0.42592592592592593</v>
      </c>
      <c r="G82" s="9"/>
      <c r="J82" t="s">
        <v>33</v>
      </c>
      <c r="K82" s="16">
        <f>W82/W87</f>
        <v>0.29399999999999998</v>
      </c>
      <c r="L82" s="16">
        <f>T82/T87</f>
        <v>0.38709677419354838</v>
      </c>
      <c r="M82" s="16">
        <f>U82/U87</f>
        <v>0.30620155038759689</v>
      </c>
      <c r="N82" s="16">
        <f>V82/V87</f>
        <v>0.21990740740740741</v>
      </c>
      <c r="O82" s="16"/>
      <c r="S82" t="s">
        <v>33</v>
      </c>
      <c r="T82">
        <v>120</v>
      </c>
      <c r="U82">
        <v>79</v>
      </c>
      <c r="V82">
        <v>95</v>
      </c>
      <c r="W82">
        <v>294</v>
      </c>
    </row>
    <row r="83" spans="1:24" x14ac:dyDescent="0.25">
      <c r="B83" t="s">
        <v>31</v>
      </c>
      <c r="C83" s="15">
        <f>K84</f>
        <v>0.13300000000000001</v>
      </c>
      <c r="D83" s="15">
        <f>L84</f>
        <v>6.1290322580645158E-2</v>
      </c>
      <c r="E83" s="15">
        <f>M84</f>
        <v>0.15891472868217055</v>
      </c>
      <c r="F83" s="15">
        <f>N84</f>
        <v>0.16898148148148148</v>
      </c>
      <c r="G83" s="9"/>
      <c r="J83" t="s">
        <v>34</v>
      </c>
      <c r="K83" s="16">
        <f>W83/W87</f>
        <v>0.159</v>
      </c>
      <c r="L83" s="16">
        <f>T83/T87</f>
        <v>0.12580645161290321</v>
      </c>
      <c r="M83" s="16">
        <f>U83/U87</f>
        <v>0.12015503875968993</v>
      </c>
      <c r="N83" s="16">
        <f>V83/V87</f>
        <v>0.20601851851851852</v>
      </c>
      <c r="O83" s="16"/>
      <c r="S83" t="s">
        <v>34</v>
      </c>
      <c r="T83">
        <v>39</v>
      </c>
      <c r="U83">
        <v>31</v>
      </c>
      <c r="V83">
        <v>89</v>
      </c>
      <c r="W83">
        <v>159</v>
      </c>
    </row>
    <row r="84" spans="1:24" x14ac:dyDescent="0.25">
      <c r="B84" t="s">
        <v>43</v>
      </c>
      <c r="C84" s="15">
        <f>K85+K86</f>
        <v>0.41400000000000003</v>
      </c>
      <c r="D84" s="15">
        <f>L85+L86</f>
        <v>0.4258064516129032</v>
      </c>
      <c r="E84" s="15">
        <f>M85+M86</f>
        <v>0.4147286821705426</v>
      </c>
      <c r="F84" s="15">
        <f>N85+N86</f>
        <v>0.40509259259259262</v>
      </c>
      <c r="G84" s="9"/>
      <c r="J84" t="s">
        <v>31</v>
      </c>
      <c r="K84" s="16">
        <f>W84/W87</f>
        <v>0.13300000000000001</v>
      </c>
      <c r="L84" s="16">
        <f>T84/T87</f>
        <v>6.1290322580645158E-2</v>
      </c>
      <c r="M84" s="16">
        <f>U84/U87</f>
        <v>0.15891472868217055</v>
      </c>
      <c r="N84" s="16">
        <f>V84/V87</f>
        <v>0.16898148148148148</v>
      </c>
      <c r="O84" s="16"/>
      <c r="S84" t="s">
        <v>31</v>
      </c>
      <c r="T84">
        <v>19</v>
      </c>
      <c r="U84">
        <v>41</v>
      </c>
      <c r="V84">
        <v>73</v>
      </c>
      <c r="W84">
        <v>133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8.3000000000000004E-2</v>
      </c>
      <c r="L85" s="16">
        <f>T85/T87</f>
        <v>8.0645161290322578E-2</v>
      </c>
      <c r="M85" s="16">
        <f>U85/U87</f>
        <v>7.7519379844961239E-2</v>
      </c>
      <c r="N85" s="16">
        <f>V85/V87</f>
        <v>8.7962962962962965E-2</v>
      </c>
      <c r="O85" s="16"/>
      <c r="S85" t="s">
        <v>35</v>
      </c>
      <c r="T85">
        <v>25</v>
      </c>
      <c r="U85">
        <v>20</v>
      </c>
      <c r="V85">
        <v>38</v>
      </c>
      <c r="W85">
        <v>83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0.33100000000000002</v>
      </c>
      <c r="L86" s="16">
        <f>T86/T87</f>
        <v>0.34516129032258064</v>
      </c>
      <c r="M86" s="16">
        <f>U86/U87</f>
        <v>0.33720930232558138</v>
      </c>
      <c r="N86" s="16">
        <f>V86/V87</f>
        <v>0.31712962962962965</v>
      </c>
      <c r="O86" s="16"/>
      <c r="S86" t="s">
        <v>36</v>
      </c>
      <c r="T86">
        <v>107</v>
      </c>
      <c r="U86">
        <v>87</v>
      </c>
      <c r="V86">
        <v>137</v>
      </c>
      <c r="W86">
        <v>331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310</v>
      </c>
      <c r="U87">
        <v>258</v>
      </c>
      <c r="V87">
        <v>432</v>
      </c>
      <c r="W87">
        <v>1000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Handling of deportations of immigrants to El Salvador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201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0.45209580838323349</v>
      </c>
      <c r="D97" s="15">
        <f>L97+L98</f>
        <v>0.13089005235602094</v>
      </c>
      <c r="E97" s="15">
        <f>M97+M98</f>
        <v>0.83454987834549876</v>
      </c>
      <c r="F97" s="15">
        <f>N97+N98</f>
        <v>0.38461538461538464</v>
      </c>
      <c r="G97" s="15">
        <f>O97+O98</f>
        <v>0.28061224489795922</v>
      </c>
      <c r="J97" t="s">
        <v>33</v>
      </c>
      <c r="K97" s="16">
        <f>X97/X102</f>
        <v>0.29341317365269459</v>
      </c>
      <c r="L97" s="16">
        <f>T97/T102</f>
        <v>5.2356020942408377E-2</v>
      </c>
      <c r="M97" s="16">
        <f>U97/U102</f>
        <v>0.6009732360097324</v>
      </c>
      <c r="N97" s="16">
        <f>V97/V102</f>
        <v>0.23076923076923078</v>
      </c>
      <c r="O97" s="16">
        <f>W97/W102</f>
        <v>0.12244897959183673</v>
      </c>
      <c r="S97" t="s">
        <v>33</v>
      </c>
      <c r="T97">
        <v>20</v>
      </c>
      <c r="U97">
        <v>247</v>
      </c>
      <c r="V97">
        <v>3</v>
      </c>
      <c r="W97">
        <v>24</v>
      </c>
      <c r="X97">
        <v>294</v>
      </c>
    </row>
    <row r="98" spans="2:24" x14ac:dyDescent="0.25">
      <c r="B98" t="s">
        <v>31</v>
      </c>
      <c r="C98" s="15">
        <f>K99</f>
        <v>0.13373253493013973</v>
      </c>
      <c r="D98" s="15">
        <f>L99</f>
        <v>6.8062827225130892E-2</v>
      </c>
      <c r="E98" s="15">
        <f>M99</f>
        <v>0.10462287104622871</v>
      </c>
      <c r="F98" s="15">
        <f>N99</f>
        <v>7.6923076923076927E-2</v>
      </c>
      <c r="G98" s="15">
        <f>O99</f>
        <v>0.32653061224489793</v>
      </c>
      <c r="J98" t="s">
        <v>34</v>
      </c>
      <c r="K98" s="16">
        <f>X98/X102</f>
        <v>0.15868263473053892</v>
      </c>
      <c r="L98" s="16">
        <f>T98/T102</f>
        <v>7.8534031413612565E-2</v>
      </c>
      <c r="M98" s="16">
        <f>U98/U102</f>
        <v>0.23357664233576642</v>
      </c>
      <c r="N98" s="16">
        <f>V98/V102</f>
        <v>0.15384615384615385</v>
      </c>
      <c r="O98" s="16">
        <f>W98/W102</f>
        <v>0.15816326530612246</v>
      </c>
      <c r="S98" t="s">
        <v>34</v>
      </c>
      <c r="T98">
        <v>30</v>
      </c>
      <c r="U98">
        <v>96</v>
      </c>
      <c r="V98">
        <v>2</v>
      </c>
      <c r="W98">
        <v>31</v>
      </c>
      <c r="X98">
        <v>159</v>
      </c>
    </row>
    <row r="99" spans="2:24" x14ac:dyDescent="0.25">
      <c r="B99" t="s">
        <v>43</v>
      </c>
      <c r="C99" s="15">
        <f>K100+K101</f>
        <v>0.4141716566866267</v>
      </c>
      <c r="D99" s="15">
        <f>L100+L101</f>
        <v>0.80104712041884818</v>
      </c>
      <c r="E99" s="15">
        <f>M100+M101</f>
        <v>6.0827250608272508E-2</v>
      </c>
      <c r="F99" s="15">
        <f>N100+N101</f>
        <v>0.53846153846153844</v>
      </c>
      <c r="G99" s="15">
        <f>O100+O101</f>
        <v>0.3928571428571429</v>
      </c>
      <c r="J99" t="s">
        <v>31</v>
      </c>
      <c r="K99" s="16">
        <f>X99/X102</f>
        <v>0.13373253493013973</v>
      </c>
      <c r="L99" s="16">
        <f>T99/T102</f>
        <v>6.8062827225130892E-2</v>
      </c>
      <c r="M99" s="16">
        <f>U99/U102</f>
        <v>0.10462287104622871</v>
      </c>
      <c r="N99" s="16">
        <f>V99/V102</f>
        <v>7.6923076923076927E-2</v>
      </c>
      <c r="O99" s="16">
        <f>W99/W102</f>
        <v>0.32653061224489793</v>
      </c>
      <c r="S99" t="s">
        <v>31</v>
      </c>
      <c r="T99">
        <v>26</v>
      </c>
      <c r="U99">
        <v>43</v>
      </c>
      <c r="V99">
        <v>1</v>
      </c>
      <c r="W99">
        <v>64</v>
      </c>
      <c r="X99">
        <v>134</v>
      </c>
    </row>
    <row r="100" spans="2:24" x14ac:dyDescent="0.25">
      <c r="J100" t="s">
        <v>35</v>
      </c>
      <c r="K100" s="16">
        <f>X100/X102</f>
        <v>8.2834331337325345E-2</v>
      </c>
      <c r="L100" s="16">
        <f>T100/T102</f>
        <v>0.11518324607329843</v>
      </c>
      <c r="M100" s="16">
        <f>U100/U102</f>
        <v>3.1630170316301706E-2</v>
      </c>
      <c r="N100" s="16">
        <f>V100/V102</f>
        <v>0</v>
      </c>
      <c r="O100" s="16">
        <f>W100/W102</f>
        <v>0.1326530612244898</v>
      </c>
      <c r="S100" t="s">
        <v>35</v>
      </c>
      <c r="T100">
        <v>44</v>
      </c>
      <c r="U100">
        <v>13</v>
      </c>
      <c r="V100">
        <v>0</v>
      </c>
      <c r="W100">
        <v>26</v>
      </c>
      <c r="X100">
        <v>83</v>
      </c>
    </row>
    <row r="101" spans="2:24" x14ac:dyDescent="0.25">
      <c r="J101" t="s">
        <v>36</v>
      </c>
      <c r="K101" s="16">
        <f>X101/X102</f>
        <v>0.33133732534930138</v>
      </c>
      <c r="L101" s="16">
        <f>T101/T102</f>
        <v>0.68586387434554974</v>
      </c>
      <c r="M101" s="16">
        <f>U101/U102</f>
        <v>2.9197080291970802E-2</v>
      </c>
      <c r="N101" s="16">
        <f>V101/V102</f>
        <v>0.53846153846153844</v>
      </c>
      <c r="O101" s="16">
        <f>W101/W102</f>
        <v>0.26020408163265307</v>
      </c>
      <c r="S101" t="s">
        <v>36</v>
      </c>
      <c r="T101">
        <v>262</v>
      </c>
      <c r="U101">
        <v>12</v>
      </c>
      <c r="V101">
        <v>7</v>
      </c>
      <c r="W101">
        <v>51</v>
      </c>
      <c r="X101">
        <v>332</v>
      </c>
    </row>
    <row r="102" spans="2:24" x14ac:dyDescent="0.25">
      <c r="R102" t="s">
        <v>2</v>
      </c>
      <c r="T102">
        <v>382</v>
      </c>
      <c r="U102">
        <v>411</v>
      </c>
      <c r="V102">
        <v>13</v>
      </c>
      <c r="W102">
        <v>196</v>
      </c>
      <c r="X102">
        <v>1002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6D7A-3FD2-454B-9FB9-4245D57E1535}">
  <dimension ref="A1:X102"/>
  <sheetViews>
    <sheetView showGridLines="0" topLeftCell="J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Defying court orders that ruled against the administration * 3-point Party Identification Crosstabulation</v>
      </c>
      <c r="R4" s="11" t="s">
        <v>86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0.36336336336336339</v>
      </c>
      <c r="D8" s="15">
        <f>L8+L9</f>
        <v>0.1993006993006993</v>
      </c>
      <c r="E8" s="15">
        <f>M8+M9</f>
        <v>0.30283911671924291</v>
      </c>
      <c r="F8" s="15">
        <f>N8+N9</f>
        <v>0.60624999999999996</v>
      </c>
      <c r="G8" s="15">
        <f>O8+O9</f>
        <v>0.21052631578947367</v>
      </c>
      <c r="J8" t="s">
        <v>33</v>
      </c>
      <c r="K8" s="16">
        <f>X8/X13</f>
        <v>0.20820820820820821</v>
      </c>
      <c r="L8" s="16">
        <f>T8/T13</f>
        <v>0.13286713286713286</v>
      </c>
      <c r="M8" s="16">
        <f>U8/U13</f>
        <v>0.15772870662460567</v>
      </c>
      <c r="N8" s="16">
        <f>V8/V13</f>
        <v>0.34687499999999999</v>
      </c>
      <c r="O8" s="16">
        <f>W8/W13</f>
        <v>0.11842105263157894</v>
      </c>
      <c r="S8" t="s">
        <v>33</v>
      </c>
      <c r="T8">
        <v>38</v>
      </c>
      <c r="U8">
        <v>50</v>
      </c>
      <c r="V8">
        <v>111</v>
      </c>
      <c r="W8">
        <v>9</v>
      </c>
      <c r="X8">
        <v>208</v>
      </c>
    </row>
    <row r="9" spans="1:24" x14ac:dyDescent="0.25">
      <c r="B9" t="s">
        <v>31</v>
      </c>
      <c r="C9" s="15">
        <f>K10</f>
        <v>0.24024024024024024</v>
      </c>
      <c r="D9" s="15">
        <f>L10</f>
        <v>0.16083916083916083</v>
      </c>
      <c r="E9" s="15">
        <f>M10</f>
        <v>0.21766561514195584</v>
      </c>
      <c r="F9" s="15">
        <f>N10</f>
        <v>0.3</v>
      </c>
      <c r="G9" s="15">
        <f>O10</f>
        <v>0.38157894736842107</v>
      </c>
      <c r="J9" t="s">
        <v>34</v>
      </c>
      <c r="K9" s="16">
        <f>X9/X13</f>
        <v>0.15515515515515516</v>
      </c>
      <c r="L9" s="16">
        <f>T9/T13</f>
        <v>6.6433566433566432E-2</v>
      </c>
      <c r="M9" s="16">
        <f>U9/U13</f>
        <v>0.14511041009463724</v>
      </c>
      <c r="N9" s="16">
        <f>V9/V13</f>
        <v>0.25937500000000002</v>
      </c>
      <c r="O9" s="16">
        <f>W9/W13</f>
        <v>9.2105263157894732E-2</v>
      </c>
      <c r="S9" t="s">
        <v>34</v>
      </c>
      <c r="T9">
        <v>19</v>
      </c>
      <c r="U9">
        <v>46</v>
      </c>
      <c r="V9">
        <v>83</v>
      </c>
      <c r="W9">
        <v>7</v>
      </c>
      <c r="X9">
        <v>155</v>
      </c>
    </row>
    <row r="10" spans="1:24" x14ac:dyDescent="0.25">
      <c r="B10" t="s">
        <v>43</v>
      </c>
      <c r="C10" s="15">
        <f>K11+K12</f>
        <v>0.3963963963963964</v>
      </c>
      <c r="D10" s="15">
        <f>L11+L12</f>
        <v>0.6398601398601399</v>
      </c>
      <c r="E10" s="15">
        <f>M11+M12</f>
        <v>0.47949526813880128</v>
      </c>
      <c r="F10" s="15">
        <f>N11+N12</f>
        <v>9.375E-2</v>
      </c>
      <c r="G10" s="15">
        <f>O11+O12</f>
        <v>0.40789473684210531</v>
      </c>
      <c r="J10" t="s">
        <v>31</v>
      </c>
      <c r="K10" s="16">
        <f>X10/X13</f>
        <v>0.24024024024024024</v>
      </c>
      <c r="L10" s="16">
        <f>T10/T13</f>
        <v>0.16083916083916083</v>
      </c>
      <c r="M10" s="16">
        <f>U10/U13</f>
        <v>0.21766561514195584</v>
      </c>
      <c r="N10" s="16">
        <f>V10/V13</f>
        <v>0.3</v>
      </c>
      <c r="O10" s="16">
        <f>W10/W13</f>
        <v>0.38157894736842107</v>
      </c>
      <c r="S10" t="s">
        <v>31</v>
      </c>
      <c r="T10">
        <v>46</v>
      </c>
      <c r="U10">
        <v>69</v>
      </c>
      <c r="V10">
        <v>96</v>
      </c>
      <c r="W10">
        <v>29</v>
      </c>
      <c r="X10">
        <v>240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0.10010010010010011</v>
      </c>
      <c r="L11" s="16">
        <f>T11/T13</f>
        <v>0.1048951048951049</v>
      </c>
      <c r="M11" s="16">
        <f>U11/U13</f>
        <v>0.13564668769716087</v>
      </c>
      <c r="N11" s="16">
        <f>V11/V13</f>
        <v>6.5625000000000003E-2</v>
      </c>
      <c r="O11" s="16">
        <f>W11/W13</f>
        <v>7.8947368421052627E-2</v>
      </c>
      <c r="S11" t="s">
        <v>35</v>
      </c>
      <c r="T11">
        <v>30</v>
      </c>
      <c r="U11">
        <v>43</v>
      </c>
      <c r="V11">
        <v>21</v>
      </c>
      <c r="W11">
        <v>6</v>
      </c>
      <c r="X11">
        <v>100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0.29629629629629628</v>
      </c>
      <c r="L12" s="16">
        <f>T12/T13</f>
        <v>0.534965034965035</v>
      </c>
      <c r="M12" s="16">
        <f>U12/U13</f>
        <v>0.34384858044164041</v>
      </c>
      <c r="N12" s="16">
        <f>V12/V13</f>
        <v>2.8125000000000001E-2</v>
      </c>
      <c r="O12" s="16">
        <f>W12/W13</f>
        <v>0.32894736842105265</v>
      </c>
      <c r="S12" t="s">
        <v>36</v>
      </c>
      <c r="T12">
        <v>153</v>
      </c>
      <c r="U12">
        <v>109</v>
      </c>
      <c r="V12">
        <v>9</v>
      </c>
      <c r="W12">
        <v>25</v>
      </c>
      <c r="X12">
        <v>296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286</v>
      </c>
      <c r="U13">
        <v>317</v>
      </c>
      <c r="V13">
        <v>320</v>
      </c>
      <c r="W13">
        <v>76</v>
      </c>
      <c r="X13">
        <v>999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Defying court orders that ruled against the administration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87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0.36363636363636365</v>
      </c>
      <c r="D22" s="15">
        <f>L22+L23</f>
        <v>0.1953125</v>
      </c>
      <c r="E22" s="15">
        <f>M22+M23</f>
        <v>0.32792207792207795</v>
      </c>
      <c r="F22" s="15">
        <f>N22+N23</f>
        <v>0.57102272727272729</v>
      </c>
      <c r="G22" s="15">
        <f>O22+O23</f>
        <v>0.14117647058823529</v>
      </c>
      <c r="J22" t="s">
        <v>33</v>
      </c>
      <c r="K22" s="16">
        <f>X22/X27</f>
        <v>0.2087912087912088</v>
      </c>
      <c r="L22" s="16">
        <f>T22/T27</f>
        <v>0.140625</v>
      </c>
      <c r="M22" s="16">
        <f>U22/U27</f>
        <v>0.17857142857142858</v>
      </c>
      <c r="N22" s="16">
        <f>V22/V27</f>
        <v>0.30965909090909088</v>
      </c>
      <c r="O22" s="16">
        <f>W22/W27</f>
        <v>0.10588235294117647</v>
      </c>
      <c r="S22" t="s">
        <v>33</v>
      </c>
      <c r="T22">
        <v>36</v>
      </c>
      <c r="U22">
        <v>55</v>
      </c>
      <c r="V22">
        <v>109</v>
      </c>
      <c r="W22">
        <v>9</v>
      </c>
      <c r="X22">
        <v>209</v>
      </c>
    </row>
    <row r="23" spans="1:24" x14ac:dyDescent="0.25">
      <c r="B23" t="s">
        <v>31</v>
      </c>
      <c r="C23" s="15">
        <f>K24</f>
        <v>0.23976023976023977</v>
      </c>
      <c r="D23" s="15">
        <f>L24</f>
        <v>6.640625E-2</v>
      </c>
      <c r="E23" s="15">
        <f>M24</f>
        <v>0.2564935064935065</v>
      </c>
      <c r="F23" s="15">
        <f>N24</f>
        <v>0.28977272727272729</v>
      </c>
      <c r="G23" s="15">
        <f>O24</f>
        <v>0.49411764705882355</v>
      </c>
      <c r="J23" t="s">
        <v>34</v>
      </c>
      <c r="K23" s="16">
        <f>X23/X27</f>
        <v>0.15484515484515485</v>
      </c>
      <c r="L23" s="16">
        <f>T23/T27</f>
        <v>5.46875E-2</v>
      </c>
      <c r="M23" s="16">
        <f>U23/U27</f>
        <v>0.14935064935064934</v>
      </c>
      <c r="N23" s="16">
        <f>V23/V27</f>
        <v>0.26136363636363635</v>
      </c>
      <c r="O23" s="16">
        <f>W23/W27</f>
        <v>3.5294117647058823E-2</v>
      </c>
      <c r="S23" t="s">
        <v>34</v>
      </c>
      <c r="T23">
        <v>14</v>
      </c>
      <c r="U23">
        <v>46</v>
      </c>
      <c r="V23">
        <v>92</v>
      </c>
      <c r="W23">
        <v>3</v>
      </c>
      <c r="X23">
        <v>155</v>
      </c>
    </row>
    <row r="24" spans="1:24" x14ac:dyDescent="0.25">
      <c r="B24" t="s">
        <v>43</v>
      </c>
      <c r="C24" s="15">
        <f>K25+K26</f>
        <v>0.39660339660339661</v>
      </c>
      <c r="D24" s="15">
        <f>L25+L26</f>
        <v>0.73828125</v>
      </c>
      <c r="E24" s="15">
        <f>M25+M26</f>
        <v>0.41558441558441561</v>
      </c>
      <c r="F24" s="15">
        <f>N25+N26</f>
        <v>0.13920454545454547</v>
      </c>
      <c r="G24" s="15">
        <f>O25+O26</f>
        <v>0.36470588235294116</v>
      </c>
      <c r="J24" t="s">
        <v>31</v>
      </c>
      <c r="K24" s="16">
        <f>X24/X27</f>
        <v>0.23976023976023977</v>
      </c>
      <c r="L24" s="16">
        <f>T24/T27</f>
        <v>6.640625E-2</v>
      </c>
      <c r="M24" s="16">
        <f>U24/U27</f>
        <v>0.2564935064935065</v>
      </c>
      <c r="N24" s="16">
        <f>V24/V27</f>
        <v>0.28977272727272729</v>
      </c>
      <c r="O24" s="16">
        <f>W24/W27</f>
        <v>0.49411764705882355</v>
      </c>
      <c r="S24" t="s">
        <v>31</v>
      </c>
      <c r="T24">
        <v>17</v>
      </c>
      <c r="U24">
        <v>79</v>
      </c>
      <c r="V24">
        <v>102</v>
      </c>
      <c r="W24">
        <v>42</v>
      </c>
      <c r="X24">
        <v>240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9.9900099900099903E-2</v>
      </c>
      <c r="L25" s="16">
        <f>T25/T27</f>
        <v>7.8125E-2</v>
      </c>
      <c r="M25" s="16">
        <f>U25/U27</f>
        <v>0.1461038961038961</v>
      </c>
      <c r="N25" s="16">
        <f>V25/V27</f>
        <v>7.9545454545454544E-2</v>
      </c>
      <c r="O25" s="16">
        <f>W25/W27</f>
        <v>8.2352941176470587E-2</v>
      </c>
      <c r="S25" t="s">
        <v>35</v>
      </c>
      <c r="T25">
        <v>20</v>
      </c>
      <c r="U25">
        <v>45</v>
      </c>
      <c r="V25">
        <v>28</v>
      </c>
      <c r="W25">
        <v>7</v>
      </c>
      <c r="X25">
        <v>100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0.2967032967032967</v>
      </c>
      <c r="L26" s="16">
        <f>T26/T27</f>
        <v>0.66015625</v>
      </c>
      <c r="M26" s="16">
        <f>U26/U27</f>
        <v>0.26948051948051949</v>
      </c>
      <c r="N26" s="16">
        <f>V26/V27</f>
        <v>5.9659090909090912E-2</v>
      </c>
      <c r="O26" s="16">
        <f>W26/W27</f>
        <v>0.28235294117647058</v>
      </c>
      <c r="S26" t="s">
        <v>36</v>
      </c>
      <c r="T26">
        <v>169</v>
      </c>
      <c r="U26">
        <v>83</v>
      </c>
      <c r="V26">
        <v>21</v>
      </c>
      <c r="W26">
        <v>24</v>
      </c>
      <c r="X26">
        <v>297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256</v>
      </c>
      <c r="U27">
        <v>308</v>
      </c>
      <c r="V27">
        <v>352</v>
      </c>
      <c r="W27">
        <v>85</v>
      </c>
      <c r="X27">
        <v>1001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Defying court orders that ruled against the administration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88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0.36236236236236236</v>
      </c>
      <c r="D37" s="15">
        <f>L37+L38</f>
        <v>0.41158536585365851</v>
      </c>
      <c r="E37" s="15">
        <f>M37+M38</f>
        <v>0.27619047619047621</v>
      </c>
      <c r="F37" s="15">
        <f>N37+N38</f>
        <v>0.25563909774436089</v>
      </c>
      <c r="G37" s="15"/>
      <c r="J37" t="s">
        <v>33</v>
      </c>
      <c r="K37" s="16">
        <f>W37/W42</f>
        <v>0.2072072072072072</v>
      </c>
      <c r="L37" s="16">
        <f>T37/T42</f>
        <v>0.23780487804878048</v>
      </c>
      <c r="M37" s="16">
        <f>U37/U42</f>
        <v>0.14761904761904762</v>
      </c>
      <c r="N37" s="16">
        <f>V37/V42</f>
        <v>0.15037593984962405</v>
      </c>
      <c r="O37" s="16"/>
      <c r="S37" t="s">
        <v>33</v>
      </c>
      <c r="T37">
        <v>156</v>
      </c>
      <c r="U37">
        <v>31</v>
      </c>
      <c r="V37">
        <v>20</v>
      </c>
      <c r="W37">
        <v>207</v>
      </c>
    </row>
    <row r="38" spans="1:23" x14ac:dyDescent="0.25">
      <c r="B38" t="s">
        <v>31</v>
      </c>
      <c r="C38" s="15">
        <f>K39</f>
        <v>0.24124124124124124</v>
      </c>
      <c r="D38" s="15">
        <f>L39</f>
        <v>0.23323170731707318</v>
      </c>
      <c r="E38" s="15">
        <f>M39</f>
        <v>0.25714285714285712</v>
      </c>
      <c r="F38" s="15">
        <f>N39</f>
        <v>0.25563909774436089</v>
      </c>
      <c r="G38" s="15"/>
      <c r="J38" t="s">
        <v>34</v>
      </c>
      <c r="K38" s="16">
        <f>W38/W42</f>
        <v>0.15515515515515516</v>
      </c>
      <c r="L38" s="16">
        <f>T38/T42</f>
        <v>0.17378048780487804</v>
      </c>
      <c r="M38" s="16">
        <f>U38/U42</f>
        <v>0.12857142857142856</v>
      </c>
      <c r="N38" s="16">
        <f>V38/V42</f>
        <v>0.10526315789473684</v>
      </c>
      <c r="O38" s="16"/>
      <c r="S38" t="s">
        <v>34</v>
      </c>
      <c r="T38">
        <v>114</v>
      </c>
      <c r="U38">
        <v>27</v>
      </c>
      <c r="V38">
        <v>14</v>
      </c>
      <c r="W38">
        <v>155</v>
      </c>
    </row>
    <row r="39" spans="1:23" x14ac:dyDescent="0.25">
      <c r="B39" t="s">
        <v>43</v>
      </c>
      <c r="C39" s="15">
        <f>K40+K41</f>
        <v>0.3963963963963964</v>
      </c>
      <c r="D39" s="15">
        <f>L40+L41</f>
        <v>0.35518292682926833</v>
      </c>
      <c r="E39" s="15">
        <f>M40+M41</f>
        <v>0.46666666666666667</v>
      </c>
      <c r="F39" s="15">
        <f>N40+N41</f>
        <v>0.48872180451127817</v>
      </c>
      <c r="G39" s="15"/>
      <c r="J39" t="s">
        <v>31</v>
      </c>
      <c r="K39" s="16">
        <f>W39/W42</f>
        <v>0.24124124124124124</v>
      </c>
      <c r="L39" s="16">
        <f>T39/T42</f>
        <v>0.23323170731707318</v>
      </c>
      <c r="M39" s="16">
        <f>U39/U42</f>
        <v>0.25714285714285712</v>
      </c>
      <c r="N39" s="16">
        <f>V39/V42</f>
        <v>0.25563909774436089</v>
      </c>
      <c r="O39" s="16"/>
      <c r="S39" t="s">
        <v>31</v>
      </c>
      <c r="T39">
        <v>153</v>
      </c>
      <c r="U39">
        <v>54</v>
      </c>
      <c r="V39">
        <v>34</v>
      </c>
      <c r="W39">
        <v>241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0.10010010010010011</v>
      </c>
      <c r="L40" s="16">
        <f>T40/T42</f>
        <v>8.9939024390243899E-2</v>
      </c>
      <c r="M40" s="16">
        <f>U40/U42</f>
        <v>0.11904761904761904</v>
      </c>
      <c r="N40" s="16">
        <f>V40/V42</f>
        <v>0.12030075187969924</v>
      </c>
      <c r="O40" s="16"/>
      <c r="S40" t="s">
        <v>35</v>
      </c>
      <c r="T40">
        <v>59</v>
      </c>
      <c r="U40">
        <v>25</v>
      </c>
      <c r="V40">
        <v>16</v>
      </c>
      <c r="W40">
        <v>100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0.29629629629629628</v>
      </c>
      <c r="L41" s="16">
        <f>T41/T42</f>
        <v>0.2652439024390244</v>
      </c>
      <c r="M41" s="16">
        <f>U41/U42</f>
        <v>0.34761904761904761</v>
      </c>
      <c r="N41" s="16">
        <f>V41/V42</f>
        <v>0.36842105263157893</v>
      </c>
      <c r="O41" s="16"/>
      <c r="S41" t="s">
        <v>36</v>
      </c>
      <c r="T41">
        <v>174</v>
      </c>
      <c r="U41">
        <v>73</v>
      </c>
      <c r="V41">
        <v>49</v>
      </c>
      <c r="W41">
        <v>296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656</v>
      </c>
      <c r="U42">
        <v>210</v>
      </c>
      <c r="V42">
        <v>133</v>
      </c>
      <c r="W42">
        <v>999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Defying court orders that ruled against the administration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89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0.36299999999999999</v>
      </c>
      <c r="D52" s="15">
        <f>L52+L53</f>
        <v>0.36565096952908588</v>
      </c>
      <c r="E52" s="15">
        <f>M52+M53</f>
        <v>0.39228295819935688</v>
      </c>
      <c r="F52" s="15">
        <f>N52+N53</f>
        <v>0.33231707317073167</v>
      </c>
      <c r="G52" s="9"/>
      <c r="J52" t="s">
        <v>33</v>
      </c>
      <c r="K52" s="16">
        <f>W52/W57</f>
        <v>0.20799999999999999</v>
      </c>
      <c r="L52" s="16">
        <f>T52/T57</f>
        <v>0.23822714681440443</v>
      </c>
      <c r="M52" s="16">
        <f>U52/U57</f>
        <v>0.20900321543408359</v>
      </c>
      <c r="N52" s="16">
        <f>V52/V57</f>
        <v>0.17378048780487804</v>
      </c>
      <c r="O52" s="16"/>
      <c r="S52" t="s">
        <v>33</v>
      </c>
      <c r="T52">
        <v>86</v>
      </c>
      <c r="U52">
        <v>65</v>
      </c>
      <c r="V52">
        <v>57</v>
      </c>
      <c r="W52">
        <v>208</v>
      </c>
    </row>
    <row r="53" spans="1:23" x14ac:dyDescent="0.25">
      <c r="B53" t="s">
        <v>31</v>
      </c>
      <c r="C53" s="15">
        <f>K54</f>
        <v>0.24099999999999999</v>
      </c>
      <c r="D53" s="15">
        <f>L54</f>
        <v>0.32132963988919666</v>
      </c>
      <c r="E53" s="15">
        <f>M54</f>
        <v>0.24115755627009647</v>
      </c>
      <c r="F53" s="15">
        <f>N54</f>
        <v>0.1524390243902439</v>
      </c>
      <c r="G53" s="9"/>
      <c r="J53" t="s">
        <v>34</v>
      </c>
      <c r="K53" s="16">
        <f>W53/W57</f>
        <v>0.155</v>
      </c>
      <c r="L53" s="16">
        <f>T53/T57</f>
        <v>0.12742382271468145</v>
      </c>
      <c r="M53" s="16">
        <f>U53/U57</f>
        <v>0.18327974276527331</v>
      </c>
      <c r="N53" s="16">
        <f>V53/V57</f>
        <v>0.15853658536585366</v>
      </c>
      <c r="O53" s="16"/>
      <c r="S53" t="s">
        <v>34</v>
      </c>
      <c r="T53">
        <v>46</v>
      </c>
      <c r="U53">
        <v>57</v>
      </c>
      <c r="V53">
        <v>52</v>
      </c>
      <c r="W53">
        <v>155</v>
      </c>
    </row>
    <row r="54" spans="1:23" x14ac:dyDescent="0.25">
      <c r="B54" t="s">
        <v>43</v>
      </c>
      <c r="C54" s="15">
        <f>K55+K56</f>
        <v>0.39600000000000002</v>
      </c>
      <c r="D54" s="15">
        <f>L55+L56</f>
        <v>0.31301939058171746</v>
      </c>
      <c r="E54" s="15">
        <f>M55+M56</f>
        <v>0.36655948553054662</v>
      </c>
      <c r="F54" s="15">
        <f>N55+N56</f>
        <v>0.5152439024390244</v>
      </c>
      <c r="G54" s="9"/>
      <c r="J54" t="s">
        <v>31</v>
      </c>
      <c r="K54" s="16">
        <f>W54/W57</f>
        <v>0.24099999999999999</v>
      </c>
      <c r="L54" s="16">
        <f>T54/T57</f>
        <v>0.32132963988919666</v>
      </c>
      <c r="M54" s="16">
        <f>U54/U57</f>
        <v>0.24115755627009647</v>
      </c>
      <c r="N54" s="16">
        <f>V54/V57</f>
        <v>0.1524390243902439</v>
      </c>
      <c r="O54" s="16"/>
      <c r="S54" t="s">
        <v>31</v>
      </c>
      <c r="T54">
        <v>116</v>
      </c>
      <c r="U54">
        <v>75</v>
      </c>
      <c r="V54">
        <v>50</v>
      </c>
      <c r="W54">
        <v>241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</v>
      </c>
      <c r="L55" s="16">
        <f>T55/T57</f>
        <v>8.8642659279778394E-2</v>
      </c>
      <c r="M55" s="16">
        <f>U55/U57</f>
        <v>9.6463022508038579E-2</v>
      </c>
      <c r="N55" s="16">
        <f>V55/V57</f>
        <v>0.11585365853658537</v>
      </c>
      <c r="O55" s="16"/>
      <c r="S55" t="s">
        <v>35</v>
      </c>
      <c r="T55">
        <v>32</v>
      </c>
      <c r="U55">
        <v>30</v>
      </c>
      <c r="V55">
        <v>38</v>
      </c>
      <c r="W55">
        <v>100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0.29599999999999999</v>
      </c>
      <c r="L56" s="16">
        <f>T56/T57</f>
        <v>0.22437673130193905</v>
      </c>
      <c r="M56" s="16">
        <f>U56/U57</f>
        <v>0.27009646302250806</v>
      </c>
      <c r="N56" s="16">
        <f>V56/V57</f>
        <v>0.39939024390243905</v>
      </c>
      <c r="O56" s="16"/>
      <c r="S56" t="s">
        <v>36</v>
      </c>
      <c r="T56">
        <v>81</v>
      </c>
      <c r="U56">
        <v>84</v>
      </c>
      <c r="V56">
        <v>131</v>
      </c>
      <c r="W56">
        <v>296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361</v>
      </c>
      <c r="U57">
        <v>311</v>
      </c>
      <c r="V57">
        <v>328</v>
      </c>
      <c r="W57">
        <v>1000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Defying court orders that ruled against the administration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90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0.36108324974924777</v>
      </c>
      <c r="D67" s="15">
        <f>L67+L68</f>
        <v>0.27046263345195731</v>
      </c>
      <c r="E67" s="15">
        <f>M67+M68</f>
        <v>0.32183908045977011</v>
      </c>
      <c r="F67" s="15">
        <f>N67+N68</f>
        <v>0.41666666666666663</v>
      </c>
      <c r="G67" s="15">
        <f>O67+O68</f>
        <v>0.46798029556650245</v>
      </c>
      <c r="J67" t="s">
        <v>33</v>
      </c>
      <c r="K67" s="16">
        <f>X67/X72</f>
        <v>0.20561685055165496</v>
      </c>
      <c r="L67" s="16">
        <f>T67/T72</f>
        <v>0.16370106761565836</v>
      </c>
      <c r="M67" s="16">
        <f>U67/U72</f>
        <v>0.19923371647509577</v>
      </c>
      <c r="N67" s="16">
        <f>V67/V72</f>
        <v>0.23809523809523808</v>
      </c>
      <c r="O67" s="16">
        <f>W67/W72</f>
        <v>0.23152709359605911</v>
      </c>
      <c r="S67" t="s">
        <v>33</v>
      </c>
      <c r="T67">
        <v>46</v>
      </c>
      <c r="U67">
        <v>52</v>
      </c>
      <c r="V67">
        <v>60</v>
      </c>
      <c r="W67">
        <v>47</v>
      </c>
      <c r="X67">
        <v>205</v>
      </c>
    </row>
    <row r="68" spans="1:24" x14ac:dyDescent="0.25">
      <c r="B68" t="s">
        <v>31</v>
      </c>
      <c r="C68" s="15">
        <f>K69</f>
        <v>0.24072216649949849</v>
      </c>
      <c r="D68" s="15">
        <f>L69</f>
        <v>0.21708185053380782</v>
      </c>
      <c r="E68" s="15">
        <f>M69</f>
        <v>0.26819923371647508</v>
      </c>
      <c r="F68" s="15">
        <f>N69</f>
        <v>0.23412698412698413</v>
      </c>
      <c r="G68" s="15">
        <f>O69</f>
        <v>0.24630541871921183</v>
      </c>
      <c r="J68" t="s">
        <v>34</v>
      </c>
      <c r="K68" s="16">
        <f>X68/X72</f>
        <v>0.15546639919759278</v>
      </c>
      <c r="L68" s="16">
        <f>T68/T72</f>
        <v>0.10676156583629894</v>
      </c>
      <c r="M68" s="16">
        <f>U68/U72</f>
        <v>0.12260536398467432</v>
      </c>
      <c r="N68" s="16">
        <f>V68/V72</f>
        <v>0.17857142857142858</v>
      </c>
      <c r="O68" s="16">
        <f>W68/W72</f>
        <v>0.23645320197044334</v>
      </c>
      <c r="S68" t="s">
        <v>34</v>
      </c>
      <c r="T68">
        <v>30</v>
      </c>
      <c r="U68">
        <v>32</v>
      </c>
      <c r="V68">
        <v>45</v>
      </c>
      <c r="W68">
        <v>48</v>
      </c>
      <c r="X68">
        <v>155</v>
      </c>
    </row>
    <row r="69" spans="1:24" x14ac:dyDescent="0.25">
      <c r="B69" t="s">
        <v>43</v>
      </c>
      <c r="C69" s="15">
        <f>K70+K71</f>
        <v>0.39819458375125372</v>
      </c>
      <c r="D69" s="15">
        <f>L70+L71</f>
        <v>0.51245551601423489</v>
      </c>
      <c r="E69" s="15">
        <f>M70+M71</f>
        <v>0.40996168582375475</v>
      </c>
      <c r="F69" s="15">
        <f>N70+N71</f>
        <v>0.34920634920634919</v>
      </c>
      <c r="G69" s="15">
        <f>O70+O71</f>
        <v>0.2857142857142857</v>
      </c>
      <c r="J69" t="s">
        <v>31</v>
      </c>
      <c r="K69" s="16">
        <f>X69/X72</f>
        <v>0.24072216649949849</v>
      </c>
      <c r="L69" s="16">
        <f>T69/T72</f>
        <v>0.21708185053380782</v>
      </c>
      <c r="M69" s="16">
        <f>U69/U72</f>
        <v>0.26819923371647508</v>
      </c>
      <c r="N69" s="16">
        <f>V69/V72</f>
        <v>0.23412698412698413</v>
      </c>
      <c r="O69" s="16">
        <f>W69/W72</f>
        <v>0.24630541871921183</v>
      </c>
      <c r="S69" t="s">
        <v>31</v>
      </c>
      <c r="T69">
        <v>61</v>
      </c>
      <c r="U69">
        <v>70</v>
      </c>
      <c r="V69">
        <v>59</v>
      </c>
      <c r="W69">
        <v>50</v>
      </c>
      <c r="X69">
        <v>240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0.10130391173520562</v>
      </c>
      <c r="L70" s="16">
        <f>T70/T72</f>
        <v>9.2526690391459068E-2</v>
      </c>
      <c r="M70" s="16">
        <f>U70/U72</f>
        <v>0.12260536398467432</v>
      </c>
      <c r="N70" s="16">
        <f>V70/V72</f>
        <v>8.7301587301587297E-2</v>
      </c>
      <c r="O70" s="16">
        <f>W70/W72</f>
        <v>0.10344827586206896</v>
      </c>
      <c r="S70" t="s">
        <v>35</v>
      </c>
      <c r="T70">
        <v>26</v>
      </c>
      <c r="U70">
        <v>32</v>
      </c>
      <c r="V70">
        <v>22</v>
      </c>
      <c r="W70">
        <v>21</v>
      </c>
      <c r="X70">
        <v>101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0.29689067201604813</v>
      </c>
      <c r="L71" s="16">
        <f>T71/T72</f>
        <v>0.41992882562277578</v>
      </c>
      <c r="M71" s="16">
        <f>U71/U72</f>
        <v>0.28735632183908044</v>
      </c>
      <c r="N71" s="16">
        <f>V71/V72</f>
        <v>0.26190476190476192</v>
      </c>
      <c r="O71" s="16">
        <f>W71/W72</f>
        <v>0.18226600985221675</v>
      </c>
      <c r="S71" t="s">
        <v>36</v>
      </c>
      <c r="T71">
        <v>118</v>
      </c>
      <c r="U71">
        <v>75</v>
      </c>
      <c r="V71">
        <v>66</v>
      </c>
      <c r="W71">
        <v>37</v>
      </c>
      <c r="X71">
        <v>296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281</v>
      </c>
      <c r="U72">
        <v>261</v>
      </c>
      <c r="V72">
        <v>252</v>
      </c>
      <c r="W72">
        <v>203</v>
      </c>
      <c r="X72">
        <v>997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Defying court orders that ruled against the administration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91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0.36236236236236236</v>
      </c>
      <c r="D82" s="15">
        <f>L82+L83</f>
        <v>0.36451612903225805</v>
      </c>
      <c r="E82" s="15">
        <f>M82+M83</f>
        <v>0.31906614785992216</v>
      </c>
      <c r="F82" s="15">
        <f>N82+N83</f>
        <v>0.38657407407407407</v>
      </c>
      <c r="G82" s="9"/>
      <c r="J82" t="s">
        <v>33</v>
      </c>
      <c r="K82" s="16">
        <f>W82/W87</f>
        <v>0.20820820820820821</v>
      </c>
      <c r="L82" s="16">
        <f>T82/T87</f>
        <v>0.23870967741935484</v>
      </c>
      <c r="M82" s="16">
        <f>U82/U87</f>
        <v>0.1556420233463035</v>
      </c>
      <c r="N82" s="16">
        <f>V82/V87</f>
        <v>0.21759259259259259</v>
      </c>
      <c r="O82" s="16"/>
      <c r="S82" t="s">
        <v>33</v>
      </c>
      <c r="T82">
        <v>74</v>
      </c>
      <c r="U82">
        <v>40</v>
      </c>
      <c r="V82">
        <v>94</v>
      </c>
      <c r="W82">
        <v>208</v>
      </c>
    </row>
    <row r="83" spans="1:24" x14ac:dyDescent="0.25">
      <c r="B83" t="s">
        <v>31</v>
      </c>
      <c r="C83" s="15">
        <f>K84</f>
        <v>0.24124124124124124</v>
      </c>
      <c r="D83" s="15">
        <f>L84</f>
        <v>0.21612903225806451</v>
      </c>
      <c r="E83" s="15">
        <f>M84</f>
        <v>0.27626459143968873</v>
      </c>
      <c r="F83" s="15">
        <f>N84</f>
        <v>0.23842592592592593</v>
      </c>
      <c r="G83" s="9"/>
      <c r="J83" t="s">
        <v>34</v>
      </c>
      <c r="K83" s="16">
        <f>W83/W87</f>
        <v>0.15415415415415415</v>
      </c>
      <c r="L83" s="16">
        <f>T83/T87</f>
        <v>0.12580645161290321</v>
      </c>
      <c r="M83" s="16">
        <f>U83/U87</f>
        <v>0.16342412451361868</v>
      </c>
      <c r="N83" s="16">
        <f>V83/V87</f>
        <v>0.16898148148148148</v>
      </c>
      <c r="O83" s="16"/>
      <c r="S83" t="s">
        <v>34</v>
      </c>
      <c r="T83">
        <v>39</v>
      </c>
      <c r="U83">
        <v>42</v>
      </c>
      <c r="V83">
        <v>73</v>
      </c>
      <c r="W83">
        <v>154</v>
      </c>
    </row>
    <row r="84" spans="1:24" x14ac:dyDescent="0.25">
      <c r="B84" t="s">
        <v>43</v>
      </c>
      <c r="C84" s="15">
        <f>K85+K86</f>
        <v>0.3963963963963964</v>
      </c>
      <c r="D84" s="15">
        <f>L85+L86</f>
        <v>0.41935483870967738</v>
      </c>
      <c r="E84" s="15">
        <f>M85+M86</f>
        <v>0.40466926070038911</v>
      </c>
      <c r="F84" s="15">
        <f>N85+N86</f>
        <v>0.375</v>
      </c>
      <c r="G84" s="9"/>
      <c r="J84" t="s">
        <v>31</v>
      </c>
      <c r="K84" s="16">
        <f>W84/W87</f>
        <v>0.24124124124124124</v>
      </c>
      <c r="L84" s="16">
        <f>T84/T87</f>
        <v>0.21612903225806451</v>
      </c>
      <c r="M84" s="16">
        <f>U84/U87</f>
        <v>0.27626459143968873</v>
      </c>
      <c r="N84" s="16">
        <f>V84/V87</f>
        <v>0.23842592592592593</v>
      </c>
      <c r="O84" s="16"/>
      <c r="S84" t="s">
        <v>31</v>
      </c>
      <c r="T84">
        <v>67</v>
      </c>
      <c r="U84">
        <v>71</v>
      </c>
      <c r="V84">
        <v>103</v>
      </c>
      <c r="W84">
        <v>241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0.1011011011011011</v>
      </c>
      <c r="L85" s="16">
        <f>T85/T87</f>
        <v>9.6774193548387094E-2</v>
      </c>
      <c r="M85" s="16">
        <f>U85/U87</f>
        <v>0.10894941634241245</v>
      </c>
      <c r="N85" s="16">
        <f>V85/V87</f>
        <v>9.9537037037037035E-2</v>
      </c>
      <c r="O85" s="16"/>
      <c r="S85" t="s">
        <v>35</v>
      </c>
      <c r="T85">
        <v>30</v>
      </c>
      <c r="U85">
        <v>28</v>
      </c>
      <c r="V85">
        <v>43</v>
      </c>
      <c r="W85">
        <v>101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0.2952952952952953</v>
      </c>
      <c r="L86" s="16">
        <f>T86/T87</f>
        <v>0.32258064516129031</v>
      </c>
      <c r="M86" s="16">
        <f>U86/U87</f>
        <v>0.29571984435797666</v>
      </c>
      <c r="N86" s="16">
        <f>V86/V87</f>
        <v>0.27546296296296297</v>
      </c>
      <c r="O86" s="16"/>
      <c r="S86" t="s">
        <v>36</v>
      </c>
      <c r="T86">
        <v>100</v>
      </c>
      <c r="U86">
        <v>76</v>
      </c>
      <c r="V86">
        <v>119</v>
      </c>
      <c r="W86">
        <v>295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310</v>
      </c>
      <c r="U87">
        <v>257</v>
      </c>
      <c r="V87">
        <v>432</v>
      </c>
      <c r="W87">
        <v>999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Defying court orders that ruled against the administration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202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0.36390827517447655</v>
      </c>
      <c r="D97" s="15">
        <f>L97+L98</f>
        <v>0.15143603133159267</v>
      </c>
      <c r="E97" s="15">
        <f>M97+M98</f>
        <v>0.61893203883495151</v>
      </c>
      <c r="F97" s="15">
        <f>N97+N98</f>
        <v>0.23076923076923078</v>
      </c>
      <c r="G97" s="15">
        <f>O97+O98</f>
        <v>0.25128205128205128</v>
      </c>
      <c r="J97" t="s">
        <v>33</v>
      </c>
      <c r="K97" s="16">
        <f>X97/X102</f>
        <v>0.20837487537387836</v>
      </c>
      <c r="L97" s="16">
        <f>T97/T102</f>
        <v>0.10182767624020887</v>
      </c>
      <c r="M97" s="16">
        <f>U97/U102</f>
        <v>0.3446601941747573</v>
      </c>
      <c r="N97" s="16">
        <f>V97/V102</f>
        <v>0.15384615384615385</v>
      </c>
      <c r="O97" s="16">
        <f>W97/W102</f>
        <v>0.13333333333333333</v>
      </c>
      <c r="S97" t="s">
        <v>33</v>
      </c>
      <c r="T97">
        <v>39</v>
      </c>
      <c r="U97">
        <v>142</v>
      </c>
      <c r="V97">
        <v>2</v>
      </c>
      <c r="W97">
        <v>26</v>
      </c>
      <c r="X97">
        <v>209</v>
      </c>
    </row>
    <row r="98" spans="2:24" x14ac:dyDescent="0.25">
      <c r="B98" t="s">
        <v>31</v>
      </c>
      <c r="C98" s="15">
        <f>K99</f>
        <v>0.24127617148554337</v>
      </c>
      <c r="D98" s="15">
        <f>L99</f>
        <v>0.1122715404699739</v>
      </c>
      <c r="E98" s="15">
        <f>M99</f>
        <v>0.28398058252427183</v>
      </c>
      <c r="F98" s="15">
        <f>N99</f>
        <v>7.6923076923076927E-2</v>
      </c>
      <c r="G98" s="15">
        <f>O99</f>
        <v>0.41538461538461541</v>
      </c>
      <c r="J98" t="s">
        <v>34</v>
      </c>
      <c r="K98" s="16">
        <f>X98/X102</f>
        <v>0.15553339980059822</v>
      </c>
      <c r="L98" s="16">
        <f>T98/T102</f>
        <v>4.960835509138381E-2</v>
      </c>
      <c r="M98" s="16">
        <f>U98/U102</f>
        <v>0.27427184466019416</v>
      </c>
      <c r="N98" s="16">
        <f>V98/V102</f>
        <v>7.6923076923076927E-2</v>
      </c>
      <c r="O98" s="16">
        <f>W98/W102</f>
        <v>0.11794871794871795</v>
      </c>
      <c r="S98" t="s">
        <v>34</v>
      </c>
      <c r="T98">
        <v>19</v>
      </c>
      <c r="U98">
        <v>113</v>
      </c>
      <c r="V98">
        <v>1</v>
      </c>
      <c r="W98">
        <v>23</v>
      </c>
      <c r="X98">
        <v>156</v>
      </c>
    </row>
    <row r="99" spans="2:24" x14ac:dyDescent="0.25">
      <c r="B99" t="s">
        <v>43</v>
      </c>
      <c r="C99" s="15">
        <f>K100+K101</f>
        <v>0.39481555333998009</v>
      </c>
      <c r="D99" s="15">
        <f>L100+L101</f>
        <v>0.73629242819843332</v>
      </c>
      <c r="E99" s="15">
        <f>M100+M101</f>
        <v>9.7087378640776698E-2</v>
      </c>
      <c r="F99" s="15">
        <f>N100+N101</f>
        <v>0.69230769230769229</v>
      </c>
      <c r="G99" s="15">
        <f>O100+O101</f>
        <v>0.33333333333333337</v>
      </c>
      <c r="J99" t="s">
        <v>31</v>
      </c>
      <c r="K99" s="16">
        <f>X99/X102</f>
        <v>0.24127617148554337</v>
      </c>
      <c r="L99" s="16">
        <f>T99/T102</f>
        <v>0.1122715404699739</v>
      </c>
      <c r="M99" s="16">
        <f>U99/U102</f>
        <v>0.28398058252427183</v>
      </c>
      <c r="N99" s="16">
        <f>V99/V102</f>
        <v>7.6923076923076927E-2</v>
      </c>
      <c r="O99" s="16">
        <f>W99/W102</f>
        <v>0.41538461538461541</v>
      </c>
      <c r="S99" t="s">
        <v>31</v>
      </c>
      <c r="T99">
        <v>43</v>
      </c>
      <c r="U99">
        <v>117</v>
      </c>
      <c r="V99">
        <v>1</v>
      </c>
      <c r="W99">
        <v>81</v>
      </c>
      <c r="X99">
        <v>242</v>
      </c>
    </row>
    <row r="100" spans="2:24" x14ac:dyDescent="0.25">
      <c r="J100" t="s">
        <v>35</v>
      </c>
      <c r="K100" s="16">
        <f>X100/X102</f>
        <v>9.970089730807577E-2</v>
      </c>
      <c r="L100" s="16">
        <f>T100/T102</f>
        <v>0.12271540469973891</v>
      </c>
      <c r="M100" s="16">
        <f>U100/U102</f>
        <v>6.7961165048543687E-2</v>
      </c>
      <c r="N100" s="16">
        <f>V100/V102</f>
        <v>7.6923076923076927E-2</v>
      </c>
      <c r="O100" s="16">
        <f>W100/W102</f>
        <v>0.12307692307692308</v>
      </c>
      <c r="S100" t="s">
        <v>35</v>
      </c>
      <c r="T100">
        <v>47</v>
      </c>
      <c r="U100">
        <v>28</v>
      </c>
      <c r="V100">
        <v>1</v>
      </c>
      <c r="W100">
        <v>24</v>
      </c>
      <c r="X100">
        <v>100</v>
      </c>
    </row>
    <row r="101" spans="2:24" x14ac:dyDescent="0.25">
      <c r="J101" t="s">
        <v>36</v>
      </c>
      <c r="K101" s="16">
        <f>X101/X102</f>
        <v>0.29511465603190429</v>
      </c>
      <c r="L101" s="16">
        <f>T101/T102</f>
        <v>0.61357702349869447</v>
      </c>
      <c r="M101" s="16">
        <f>U101/U102</f>
        <v>2.9126213592233011E-2</v>
      </c>
      <c r="N101" s="16">
        <f>V101/V102</f>
        <v>0.61538461538461542</v>
      </c>
      <c r="O101" s="16">
        <f>W101/W102</f>
        <v>0.21025641025641026</v>
      </c>
      <c r="S101" t="s">
        <v>36</v>
      </c>
      <c r="T101">
        <v>235</v>
      </c>
      <c r="U101">
        <v>12</v>
      </c>
      <c r="V101">
        <v>8</v>
      </c>
      <c r="W101">
        <v>41</v>
      </c>
      <c r="X101">
        <v>296</v>
      </c>
    </row>
    <row r="102" spans="2:24" x14ac:dyDescent="0.25">
      <c r="R102" t="s">
        <v>2</v>
      </c>
      <c r="T102">
        <v>383</v>
      </c>
      <c r="U102">
        <v>412</v>
      </c>
      <c r="V102">
        <v>13</v>
      </c>
      <c r="W102">
        <v>195</v>
      </c>
      <c r="X102">
        <v>1003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C933-A69D-B141-B793-FEB748D73401}">
  <dimension ref="A1:X102"/>
  <sheetViews>
    <sheetView showGridLines="0" topLeftCell="F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Issuing executive orders * 3-point Party Identification Crosstabulation</v>
      </c>
      <c r="R4" s="11" t="s">
        <v>92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0.47099999999999997</v>
      </c>
      <c r="D8" s="15">
        <f>L8+L9</f>
        <v>0.20557491289198607</v>
      </c>
      <c r="E8" s="15">
        <f>M8+M9</f>
        <v>0.36708860759493672</v>
      </c>
      <c r="F8" s="15">
        <f>N8+N9</f>
        <v>0.84112149532710268</v>
      </c>
      <c r="G8" s="15">
        <f>O8+O9</f>
        <v>0.34210526315789469</v>
      </c>
      <c r="J8" t="s">
        <v>33</v>
      </c>
      <c r="K8" s="16">
        <f>X8/X13</f>
        <v>0.28499999999999998</v>
      </c>
      <c r="L8" s="16">
        <f>T8/T13</f>
        <v>0.10452961672473868</v>
      </c>
      <c r="M8" s="16">
        <f>U8/U13</f>
        <v>0.189873417721519</v>
      </c>
      <c r="N8" s="16">
        <f>V8/V13</f>
        <v>0.56386292834890961</v>
      </c>
      <c r="O8" s="16">
        <f>W8/W13</f>
        <v>0.18421052631578946</v>
      </c>
      <c r="S8" t="s">
        <v>33</v>
      </c>
      <c r="T8">
        <v>30</v>
      </c>
      <c r="U8">
        <v>60</v>
      </c>
      <c r="V8">
        <v>181</v>
      </c>
      <c r="W8">
        <v>14</v>
      </c>
      <c r="X8">
        <v>285</v>
      </c>
    </row>
    <row r="9" spans="1:24" x14ac:dyDescent="0.25">
      <c r="B9" t="s">
        <v>31</v>
      </c>
      <c r="C9" s="15">
        <f>K10</f>
        <v>0.16</v>
      </c>
      <c r="D9" s="15">
        <f>L10</f>
        <v>0.156794425087108</v>
      </c>
      <c r="E9" s="15">
        <f>M10</f>
        <v>0.189873417721519</v>
      </c>
      <c r="F9" s="15">
        <f>N10</f>
        <v>0.11214953271028037</v>
      </c>
      <c r="G9" s="15">
        <f>O10</f>
        <v>0.25</v>
      </c>
      <c r="J9" t="s">
        <v>34</v>
      </c>
      <c r="K9" s="16">
        <f>X9/X13</f>
        <v>0.186</v>
      </c>
      <c r="L9" s="16">
        <f>T9/T13</f>
        <v>0.10104529616724739</v>
      </c>
      <c r="M9" s="16">
        <f>U9/U13</f>
        <v>0.17721518987341772</v>
      </c>
      <c r="N9" s="16">
        <f>V9/V13</f>
        <v>0.27725856697819312</v>
      </c>
      <c r="O9" s="16">
        <f>W9/W13</f>
        <v>0.15789473684210525</v>
      </c>
      <c r="S9" t="s">
        <v>34</v>
      </c>
      <c r="T9">
        <v>29</v>
      </c>
      <c r="U9">
        <v>56</v>
      </c>
      <c r="V9">
        <v>89</v>
      </c>
      <c r="W9">
        <v>12</v>
      </c>
      <c r="X9">
        <v>186</v>
      </c>
    </row>
    <row r="10" spans="1:24" x14ac:dyDescent="0.25">
      <c r="B10" t="s">
        <v>43</v>
      </c>
      <c r="C10" s="15">
        <f>K11+K12</f>
        <v>0.36899999999999999</v>
      </c>
      <c r="D10" s="15">
        <f>L11+L12</f>
        <v>0.63763066202090601</v>
      </c>
      <c r="E10" s="15">
        <f>M11+M12</f>
        <v>0.44303797468354428</v>
      </c>
      <c r="F10" s="15">
        <f>N11+N12</f>
        <v>4.6728971962616821E-2</v>
      </c>
      <c r="G10" s="15">
        <f>O11+O12</f>
        <v>0.40789473684210531</v>
      </c>
      <c r="J10" t="s">
        <v>31</v>
      </c>
      <c r="K10" s="16">
        <f>X10/X13</f>
        <v>0.16</v>
      </c>
      <c r="L10" s="16">
        <f>T10/T13</f>
        <v>0.156794425087108</v>
      </c>
      <c r="M10" s="16">
        <f>U10/U13</f>
        <v>0.189873417721519</v>
      </c>
      <c r="N10" s="16">
        <f>V10/V13</f>
        <v>0.11214953271028037</v>
      </c>
      <c r="O10" s="16">
        <f>W10/W13</f>
        <v>0.25</v>
      </c>
      <c r="S10" t="s">
        <v>31</v>
      </c>
      <c r="T10">
        <v>45</v>
      </c>
      <c r="U10">
        <v>60</v>
      </c>
      <c r="V10">
        <v>36</v>
      </c>
      <c r="W10">
        <v>19</v>
      </c>
      <c r="X10">
        <v>160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0.08</v>
      </c>
      <c r="L11" s="16">
        <f>T11/T13</f>
        <v>0.10104529616724739</v>
      </c>
      <c r="M11" s="16">
        <f>U11/U13</f>
        <v>0.11392405063291139</v>
      </c>
      <c r="N11" s="16">
        <f>V11/V13</f>
        <v>2.8037383177570093E-2</v>
      </c>
      <c r="O11" s="16">
        <f>W11/W13</f>
        <v>7.8947368421052627E-2</v>
      </c>
      <c r="S11" t="s">
        <v>35</v>
      </c>
      <c r="T11">
        <v>29</v>
      </c>
      <c r="U11">
        <v>36</v>
      </c>
      <c r="V11">
        <v>9</v>
      </c>
      <c r="W11">
        <v>6</v>
      </c>
      <c r="X11">
        <v>80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0.28899999999999998</v>
      </c>
      <c r="L12" s="16">
        <f>T12/T13</f>
        <v>0.53658536585365857</v>
      </c>
      <c r="M12" s="16">
        <f>U12/U13</f>
        <v>0.32911392405063289</v>
      </c>
      <c r="N12" s="16">
        <f>V12/V13</f>
        <v>1.8691588785046728E-2</v>
      </c>
      <c r="O12" s="16">
        <f>W12/W13</f>
        <v>0.32894736842105265</v>
      </c>
      <c r="S12" t="s">
        <v>36</v>
      </c>
      <c r="T12">
        <v>154</v>
      </c>
      <c r="U12">
        <v>104</v>
      </c>
      <c r="V12">
        <v>6</v>
      </c>
      <c r="W12">
        <v>25</v>
      </c>
      <c r="X12">
        <v>289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287</v>
      </c>
      <c r="U13">
        <v>316</v>
      </c>
      <c r="V13">
        <v>321</v>
      </c>
      <c r="W13">
        <v>76</v>
      </c>
      <c r="X13">
        <v>1000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Issuing executive orders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93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0.47099999999999997</v>
      </c>
      <c r="D22" s="15">
        <f>L22+L23</f>
        <v>0.1803921568627451</v>
      </c>
      <c r="E22" s="15">
        <f>M22+M23</f>
        <v>0.38311688311688313</v>
      </c>
      <c r="F22" s="15">
        <f>N22+N23</f>
        <v>0.81869688385269113</v>
      </c>
      <c r="G22" s="15">
        <f>O22+O23</f>
        <v>0.21428571428571427</v>
      </c>
      <c r="J22" t="s">
        <v>33</v>
      </c>
      <c r="K22" s="16">
        <f>X22/X27</f>
        <v>0.28499999999999998</v>
      </c>
      <c r="L22" s="16">
        <f>T22/T27</f>
        <v>0.10588235294117647</v>
      </c>
      <c r="M22" s="16">
        <f>U22/U27</f>
        <v>0.18506493506493507</v>
      </c>
      <c r="N22" s="16">
        <f>V22/V27</f>
        <v>0.55240793201133143</v>
      </c>
      <c r="O22" s="16">
        <f>W22/W27</f>
        <v>7.1428571428571425E-2</v>
      </c>
      <c r="S22" t="s">
        <v>33</v>
      </c>
      <c r="T22">
        <v>27</v>
      </c>
      <c r="U22">
        <v>57</v>
      </c>
      <c r="V22">
        <v>195</v>
      </c>
      <c r="W22">
        <v>6</v>
      </c>
      <c r="X22">
        <v>285</v>
      </c>
    </row>
    <row r="23" spans="1:24" x14ac:dyDescent="0.25">
      <c r="B23" t="s">
        <v>31</v>
      </c>
      <c r="C23" s="15">
        <f>K24</f>
        <v>0.16</v>
      </c>
      <c r="D23" s="15">
        <f>L24</f>
        <v>9.8039215686274508E-2</v>
      </c>
      <c r="E23" s="15">
        <f>M24</f>
        <v>0.21428571428571427</v>
      </c>
      <c r="F23" s="15">
        <f>N24</f>
        <v>9.3484419263456089E-2</v>
      </c>
      <c r="G23" s="15">
        <f>O24</f>
        <v>0.42857142857142855</v>
      </c>
      <c r="J23" t="s">
        <v>34</v>
      </c>
      <c r="K23" s="16">
        <f>X23/X27</f>
        <v>0.186</v>
      </c>
      <c r="L23" s="16">
        <f>T23/T27</f>
        <v>7.4509803921568626E-2</v>
      </c>
      <c r="M23" s="16">
        <f>U23/U27</f>
        <v>0.19805194805194806</v>
      </c>
      <c r="N23" s="16">
        <f>V23/V27</f>
        <v>0.26628895184135976</v>
      </c>
      <c r="O23" s="16">
        <f>W23/W27</f>
        <v>0.14285714285714285</v>
      </c>
      <c r="S23" t="s">
        <v>34</v>
      </c>
      <c r="T23">
        <v>19</v>
      </c>
      <c r="U23">
        <v>61</v>
      </c>
      <c r="V23">
        <v>94</v>
      </c>
      <c r="W23">
        <v>12</v>
      </c>
      <c r="X23">
        <v>186</v>
      </c>
    </row>
    <row r="24" spans="1:24" x14ac:dyDescent="0.25">
      <c r="B24" t="s">
        <v>43</v>
      </c>
      <c r="C24" s="15">
        <f>K25+K26</f>
        <v>0.36899999999999999</v>
      </c>
      <c r="D24" s="15">
        <f>L25+L26</f>
        <v>0.72156862745098038</v>
      </c>
      <c r="E24" s="15">
        <f>M25+M26</f>
        <v>0.40259740259740256</v>
      </c>
      <c r="F24" s="15">
        <f>N25+N26</f>
        <v>8.7818696883852687E-2</v>
      </c>
      <c r="G24" s="15">
        <f>O25+O26</f>
        <v>0.3571428571428571</v>
      </c>
      <c r="J24" t="s">
        <v>31</v>
      </c>
      <c r="K24" s="16">
        <f>X24/X27</f>
        <v>0.16</v>
      </c>
      <c r="L24" s="16">
        <f>T24/T27</f>
        <v>9.8039215686274508E-2</v>
      </c>
      <c r="M24" s="16">
        <f>U24/U27</f>
        <v>0.21428571428571427</v>
      </c>
      <c r="N24" s="16">
        <f>V24/V27</f>
        <v>9.3484419263456089E-2</v>
      </c>
      <c r="O24" s="16">
        <f>W24/W27</f>
        <v>0.42857142857142855</v>
      </c>
      <c r="S24" t="s">
        <v>31</v>
      </c>
      <c r="T24">
        <v>25</v>
      </c>
      <c r="U24">
        <v>66</v>
      </c>
      <c r="V24">
        <v>33</v>
      </c>
      <c r="W24">
        <v>36</v>
      </c>
      <c r="X24">
        <v>160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8.1000000000000003E-2</v>
      </c>
      <c r="L25" s="16">
        <f>T25/T27</f>
        <v>8.6274509803921567E-2</v>
      </c>
      <c r="M25" s="16">
        <f>U25/U27</f>
        <v>0.12987012987012986</v>
      </c>
      <c r="N25" s="16">
        <f>V25/V27</f>
        <v>4.8158640226628892E-2</v>
      </c>
      <c r="O25" s="16">
        <f>W25/W27</f>
        <v>2.3809523809523808E-2</v>
      </c>
      <c r="S25" t="s">
        <v>35</v>
      </c>
      <c r="T25">
        <v>22</v>
      </c>
      <c r="U25">
        <v>40</v>
      </c>
      <c r="V25">
        <v>17</v>
      </c>
      <c r="W25">
        <v>2</v>
      </c>
      <c r="X25">
        <v>81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0.28799999999999998</v>
      </c>
      <c r="L26" s="16">
        <f>T26/T27</f>
        <v>0.63529411764705879</v>
      </c>
      <c r="M26" s="16">
        <f>U26/U27</f>
        <v>0.27272727272727271</v>
      </c>
      <c r="N26" s="16">
        <f>V26/V27</f>
        <v>3.9660056657223795E-2</v>
      </c>
      <c r="O26" s="16">
        <f>W26/W27</f>
        <v>0.33333333333333331</v>
      </c>
      <c r="S26" t="s">
        <v>36</v>
      </c>
      <c r="T26">
        <v>162</v>
      </c>
      <c r="U26">
        <v>84</v>
      </c>
      <c r="V26">
        <v>14</v>
      </c>
      <c r="W26">
        <v>28</v>
      </c>
      <c r="X26">
        <v>288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255</v>
      </c>
      <c r="U27">
        <v>308</v>
      </c>
      <c r="V27">
        <v>353</v>
      </c>
      <c r="W27">
        <v>84</v>
      </c>
      <c r="X27">
        <v>1000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Issuing executive orders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94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0.47199999999999998</v>
      </c>
      <c r="D37" s="15">
        <f>L37+L38</f>
        <v>0.53963414634146345</v>
      </c>
      <c r="E37" s="15">
        <f>M37+M38</f>
        <v>0.33333333333333337</v>
      </c>
      <c r="F37" s="15">
        <f>N37+N38</f>
        <v>0.35820895522388063</v>
      </c>
      <c r="G37" s="15"/>
      <c r="J37" t="s">
        <v>33</v>
      </c>
      <c r="K37" s="16">
        <f>W37/W42</f>
        <v>0.28499999999999998</v>
      </c>
      <c r="L37" s="16">
        <f>T37/T42</f>
        <v>0.33384146341463417</v>
      </c>
      <c r="M37" s="16">
        <f>U37/U42</f>
        <v>0.15238095238095239</v>
      </c>
      <c r="N37" s="16">
        <f>V37/V42</f>
        <v>0.2537313432835821</v>
      </c>
      <c r="O37" s="16"/>
      <c r="S37" t="s">
        <v>33</v>
      </c>
      <c r="T37">
        <v>219</v>
      </c>
      <c r="U37">
        <v>32</v>
      </c>
      <c r="V37">
        <v>34</v>
      </c>
      <c r="W37">
        <v>285</v>
      </c>
    </row>
    <row r="38" spans="1:23" x14ac:dyDescent="0.25">
      <c r="B38" t="s">
        <v>31</v>
      </c>
      <c r="C38" s="15">
        <f>K39</f>
        <v>0.16</v>
      </c>
      <c r="D38" s="15">
        <f>L39</f>
        <v>0.12652439024390244</v>
      </c>
      <c r="E38" s="15">
        <f>M39</f>
        <v>0.20952380952380953</v>
      </c>
      <c r="F38" s="15">
        <f>N39</f>
        <v>0.2462686567164179</v>
      </c>
      <c r="G38" s="15"/>
      <c r="J38" t="s">
        <v>34</v>
      </c>
      <c r="K38" s="16">
        <f>W38/W42</f>
        <v>0.187</v>
      </c>
      <c r="L38" s="16">
        <f>T38/T42</f>
        <v>0.20579268292682926</v>
      </c>
      <c r="M38" s="16">
        <f>U38/U42</f>
        <v>0.18095238095238095</v>
      </c>
      <c r="N38" s="16">
        <f>V38/V42</f>
        <v>0.1044776119402985</v>
      </c>
      <c r="O38" s="16"/>
      <c r="S38" t="s">
        <v>34</v>
      </c>
      <c r="T38">
        <v>135</v>
      </c>
      <c r="U38">
        <v>38</v>
      </c>
      <c r="V38">
        <v>14</v>
      </c>
      <c r="W38">
        <v>187</v>
      </c>
    </row>
    <row r="39" spans="1:23" x14ac:dyDescent="0.25">
      <c r="B39" t="s">
        <v>43</v>
      </c>
      <c r="C39" s="15">
        <f>K40+K41</f>
        <v>0.36799999999999999</v>
      </c>
      <c r="D39" s="15">
        <f>L40+L41</f>
        <v>0.33384146341463417</v>
      </c>
      <c r="E39" s="15">
        <f>M40+M41</f>
        <v>0.45714285714285713</v>
      </c>
      <c r="F39" s="15">
        <f>N40+N41</f>
        <v>0.39552238805970152</v>
      </c>
      <c r="G39" s="15"/>
      <c r="J39" t="s">
        <v>31</v>
      </c>
      <c r="K39" s="16">
        <f>W39/W42</f>
        <v>0.16</v>
      </c>
      <c r="L39" s="16">
        <f>T39/T42</f>
        <v>0.12652439024390244</v>
      </c>
      <c r="M39" s="16">
        <f>U39/U42</f>
        <v>0.20952380952380953</v>
      </c>
      <c r="N39" s="16">
        <f>V39/V42</f>
        <v>0.2462686567164179</v>
      </c>
      <c r="O39" s="16"/>
      <c r="S39" t="s">
        <v>31</v>
      </c>
      <c r="T39">
        <v>83</v>
      </c>
      <c r="U39">
        <v>44</v>
      </c>
      <c r="V39">
        <v>33</v>
      </c>
      <c r="W39">
        <v>160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0.08</v>
      </c>
      <c r="L40" s="16">
        <f>T40/T42</f>
        <v>7.0121951219512202E-2</v>
      </c>
      <c r="M40" s="16">
        <f>U40/U42</f>
        <v>0.12380952380952381</v>
      </c>
      <c r="N40" s="16">
        <f>V40/V42</f>
        <v>5.9701492537313432E-2</v>
      </c>
      <c r="O40" s="16"/>
      <c r="S40" t="s">
        <v>35</v>
      </c>
      <c r="T40">
        <v>46</v>
      </c>
      <c r="U40">
        <v>26</v>
      </c>
      <c r="V40">
        <v>8</v>
      </c>
      <c r="W40">
        <v>80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0.28799999999999998</v>
      </c>
      <c r="L41" s="16">
        <f>T41/T42</f>
        <v>0.26371951219512196</v>
      </c>
      <c r="M41" s="16">
        <f>U41/U42</f>
        <v>0.33333333333333331</v>
      </c>
      <c r="N41" s="16">
        <f>V41/V42</f>
        <v>0.33582089552238809</v>
      </c>
      <c r="O41" s="16"/>
      <c r="S41" t="s">
        <v>36</v>
      </c>
      <c r="T41">
        <v>173</v>
      </c>
      <c r="U41">
        <v>70</v>
      </c>
      <c r="V41">
        <v>45</v>
      </c>
      <c r="W41">
        <v>288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656</v>
      </c>
      <c r="U42">
        <v>210</v>
      </c>
      <c r="V42">
        <v>134</v>
      </c>
      <c r="W42">
        <v>1000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Issuing executive orders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95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0.47105788423153694</v>
      </c>
      <c r="D52" s="15">
        <f>L52+L53</f>
        <v>0.46537396121883656</v>
      </c>
      <c r="E52" s="15">
        <f>M52+M53</f>
        <v>0.53697749196141475</v>
      </c>
      <c r="F52" s="15">
        <f>N52+N53</f>
        <v>0.41515151515151516</v>
      </c>
      <c r="G52" s="9"/>
      <c r="J52" t="s">
        <v>33</v>
      </c>
      <c r="K52" s="16">
        <f>W52/W57</f>
        <v>0.28443113772455092</v>
      </c>
      <c r="L52" s="16">
        <f>T52/T57</f>
        <v>0.29362880886426596</v>
      </c>
      <c r="M52" s="16">
        <f>U52/U57</f>
        <v>0.30546623794212219</v>
      </c>
      <c r="N52" s="16">
        <f>V52/V57</f>
        <v>0.25454545454545452</v>
      </c>
      <c r="O52" s="16"/>
      <c r="S52" t="s">
        <v>33</v>
      </c>
      <c r="T52">
        <v>106</v>
      </c>
      <c r="U52">
        <v>95</v>
      </c>
      <c r="V52">
        <v>84</v>
      </c>
      <c r="W52">
        <v>285</v>
      </c>
    </row>
    <row r="53" spans="1:23" x14ac:dyDescent="0.25">
      <c r="B53" t="s">
        <v>31</v>
      </c>
      <c r="C53" s="15">
        <f>K54</f>
        <v>0.15968063872255489</v>
      </c>
      <c r="D53" s="15">
        <f>L54</f>
        <v>0.21329639889196675</v>
      </c>
      <c r="E53" s="15">
        <f>M54</f>
        <v>0.13504823151125403</v>
      </c>
      <c r="F53" s="15">
        <f>N54</f>
        <v>0.12424242424242424</v>
      </c>
      <c r="G53" s="9"/>
      <c r="J53" t="s">
        <v>34</v>
      </c>
      <c r="K53" s="16">
        <f>W53/W57</f>
        <v>0.18662674650698602</v>
      </c>
      <c r="L53" s="16">
        <f>T53/T57</f>
        <v>0.17174515235457063</v>
      </c>
      <c r="M53" s="16">
        <f>U53/U57</f>
        <v>0.23151125401929259</v>
      </c>
      <c r="N53" s="16">
        <f>V53/V57</f>
        <v>0.16060606060606061</v>
      </c>
      <c r="O53" s="16"/>
      <c r="S53" t="s">
        <v>34</v>
      </c>
      <c r="T53">
        <v>62</v>
      </c>
      <c r="U53">
        <v>72</v>
      </c>
      <c r="V53">
        <v>53</v>
      </c>
      <c r="W53">
        <v>187</v>
      </c>
    </row>
    <row r="54" spans="1:23" x14ac:dyDescent="0.25">
      <c r="B54" t="s">
        <v>43</v>
      </c>
      <c r="C54" s="15">
        <f>K55+K56</f>
        <v>0.36926147704590817</v>
      </c>
      <c r="D54" s="15">
        <f>L55+L56</f>
        <v>0.32132963988919666</v>
      </c>
      <c r="E54" s="15">
        <f>M55+M56</f>
        <v>0.32797427652733119</v>
      </c>
      <c r="F54" s="15">
        <f>N55+N56</f>
        <v>0.46060606060606063</v>
      </c>
      <c r="G54" s="9"/>
      <c r="J54" t="s">
        <v>31</v>
      </c>
      <c r="K54" s="16">
        <f>W54/W57</f>
        <v>0.15968063872255489</v>
      </c>
      <c r="L54" s="16">
        <f>T54/T57</f>
        <v>0.21329639889196675</v>
      </c>
      <c r="M54" s="16">
        <f>U54/U57</f>
        <v>0.13504823151125403</v>
      </c>
      <c r="N54" s="16">
        <f>V54/V57</f>
        <v>0.12424242424242424</v>
      </c>
      <c r="O54" s="16"/>
      <c r="S54" t="s">
        <v>31</v>
      </c>
      <c r="T54">
        <v>77</v>
      </c>
      <c r="U54">
        <v>42</v>
      </c>
      <c r="V54">
        <v>41</v>
      </c>
      <c r="W54">
        <v>160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8.0838323353293412E-2</v>
      </c>
      <c r="L55" s="16">
        <f>T55/T57</f>
        <v>9.4182825484764546E-2</v>
      </c>
      <c r="M55" s="16">
        <f>U55/U57</f>
        <v>5.7877813504823149E-2</v>
      </c>
      <c r="N55" s="16">
        <f>V55/V57</f>
        <v>8.7878787878787876E-2</v>
      </c>
      <c r="O55" s="16"/>
      <c r="S55" t="s">
        <v>35</v>
      </c>
      <c r="T55">
        <v>34</v>
      </c>
      <c r="U55">
        <v>18</v>
      </c>
      <c r="V55">
        <v>29</v>
      </c>
      <c r="W55">
        <v>81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0.28842315369261479</v>
      </c>
      <c r="L56" s="16">
        <f>T56/T57</f>
        <v>0.22714681440443213</v>
      </c>
      <c r="M56" s="16">
        <f>U56/U57</f>
        <v>0.27009646302250806</v>
      </c>
      <c r="N56" s="16">
        <f>V56/V57</f>
        <v>0.37272727272727274</v>
      </c>
      <c r="O56" s="16"/>
      <c r="S56" t="s">
        <v>36</v>
      </c>
      <c r="T56">
        <v>82</v>
      </c>
      <c r="U56">
        <v>84</v>
      </c>
      <c r="V56">
        <v>123</v>
      </c>
      <c r="W56">
        <v>289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361</v>
      </c>
      <c r="U57">
        <v>311</v>
      </c>
      <c r="V57">
        <v>330</v>
      </c>
      <c r="W57">
        <v>1002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Issuing executive orders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96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0.46993987975951901</v>
      </c>
      <c r="D67" s="15">
        <f>L67+L68</f>
        <v>0.36654804270462638</v>
      </c>
      <c r="E67" s="15">
        <f>M67+M68</f>
        <v>0.45977011494252873</v>
      </c>
      <c r="F67" s="15">
        <f>N67+N68</f>
        <v>0.52380952380952384</v>
      </c>
      <c r="G67" s="15">
        <f>O67+O68</f>
        <v>0.55882352941176472</v>
      </c>
      <c r="J67" t="s">
        <v>33</v>
      </c>
      <c r="K67" s="16">
        <f>X67/X72</f>
        <v>0.28356713426853708</v>
      </c>
      <c r="L67" s="16">
        <f>T67/T72</f>
        <v>0.20284697508896798</v>
      </c>
      <c r="M67" s="16">
        <f>U67/U72</f>
        <v>0.28735632183908044</v>
      </c>
      <c r="N67" s="16">
        <f>V67/V72</f>
        <v>0.36904761904761907</v>
      </c>
      <c r="O67" s="16">
        <f>W67/W72</f>
        <v>0.28431372549019607</v>
      </c>
      <c r="S67" t="s">
        <v>33</v>
      </c>
      <c r="T67">
        <v>57</v>
      </c>
      <c r="U67">
        <v>75</v>
      </c>
      <c r="V67">
        <v>93</v>
      </c>
      <c r="W67">
        <v>58</v>
      </c>
      <c r="X67">
        <v>283</v>
      </c>
    </row>
    <row r="68" spans="1:24" x14ac:dyDescent="0.25">
      <c r="B68" t="s">
        <v>31</v>
      </c>
      <c r="C68" s="15">
        <f>K69</f>
        <v>0.16032064128256512</v>
      </c>
      <c r="D68" s="15">
        <f>L69</f>
        <v>0.17437722419928825</v>
      </c>
      <c r="E68" s="15">
        <f>M69</f>
        <v>0.14559386973180077</v>
      </c>
      <c r="F68" s="15">
        <f>N69</f>
        <v>0.18253968253968253</v>
      </c>
      <c r="G68" s="15">
        <f>O69</f>
        <v>0.13235294117647059</v>
      </c>
      <c r="J68" t="s">
        <v>34</v>
      </c>
      <c r="K68" s="16">
        <f>X68/X72</f>
        <v>0.18637274549098196</v>
      </c>
      <c r="L68" s="16">
        <f>T68/T72</f>
        <v>0.16370106761565836</v>
      </c>
      <c r="M68" s="16">
        <f>U68/U72</f>
        <v>0.17241379310344829</v>
      </c>
      <c r="N68" s="16">
        <f>V68/V72</f>
        <v>0.15476190476190477</v>
      </c>
      <c r="O68" s="16">
        <f>W68/W72</f>
        <v>0.27450980392156865</v>
      </c>
      <c r="S68" t="s">
        <v>34</v>
      </c>
      <c r="T68">
        <v>46</v>
      </c>
      <c r="U68">
        <v>45</v>
      </c>
      <c r="V68">
        <v>39</v>
      </c>
      <c r="W68">
        <v>56</v>
      </c>
      <c r="X68">
        <v>186</v>
      </c>
    </row>
    <row r="69" spans="1:24" x14ac:dyDescent="0.25">
      <c r="B69" t="s">
        <v>43</v>
      </c>
      <c r="C69" s="15">
        <f>K70+K71</f>
        <v>0.36973947895791581</v>
      </c>
      <c r="D69" s="15">
        <f>L70+L71</f>
        <v>0.45907473309608537</v>
      </c>
      <c r="E69" s="15">
        <f>M70+M71</f>
        <v>0.3946360153256705</v>
      </c>
      <c r="F69" s="15">
        <f>N70+N71</f>
        <v>0.29365079365079366</v>
      </c>
      <c r="G69" s="15">
        <f>O70+O71</f>
        <v>0.30882352941176472</v>
      </c>
      <c r="J69" t="s">
        <v>31</v>
      </c>
      <c r="K69" s="16">
        <f>X69/X72</f>
        <v>0.16032064128256512</v>
      </c>
      <c r="L69" s="16">
        <f>T69/T72</f>
        <v>0.17437722419928825</v>
      </c>
      <c r="M69" s="16">
        <f>U69/U72</f>
        <v>0.14559386973180077</v>
      </c>
      <c r="N69" s="16">
        <f>V69/V72</f>
        <v>0.18253968253968253</v>
      </c>
      <c r="O69" s="16">
        <f>W69/W72</f>
        <v>0.13235294117647059</v>
      </c>
      <c r="S69" t="s">
        <v>31</v>
      </c>
      <c r="T69">
        <v>49</v>
      </c>
      <c r="U69">
        <v>38</v>
      </c>
      <c r="V69">
        <v>46</v>
      </c>
      <c r="W69">
        <v>27</v>
      </c>
      <c r="X69">
        <v>160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8.0160320641282562E-2</v>
      </c>
      <c r="L70" s="16">
        <f>T70/T72</f>
        <v>6.0498220640569395E-2</v>
      </c>
      <c r="M70" s="16">
        <f>U70/U72</f>
        <v>9.1954022988505746E-2</v>
      </c>
      <c r="N70" s="16">
        <f>V70/V72</f>
        <v>5.9523809523809521E-2</v>
      </c>
      <c r="O70" s="16">
        <f>W70/W72</f>
        <v>0.11764705882352941</v>
      </c>
      <c r="S70" t="s">
        <v>35</v>
      </c>
      <c r="T70">
        <v>17</v>
      </c>
      <c r="U70">
        <v>24</v>
      </c>
      <c r="V70">
        <v>15</v>
      </c>
      <c r="W70">
        <v>24</v>
      </c>
      <c r="X70">
        <v>80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0.28957915831663328</v>
      </c>
      <c r="L71" s="16">
        <f>T71/T72</f>
        <v>0.39857651245551601</v>
      </c>
      <c r="M71" s="16">
        <f>U71/U72</f>
        <v>0.30268199233716475</v>
      </c>
      <c r="N71" s="16">
        <f>V71/V72</f>
        <v>0.23412698412698413</v>
      </c>
      <c r="O71" s="16">
        <f>W71/W72</f>
        <v>0.19117647058823528</v>
      </c>
      <c r="S71" t="s">
        <v>36</v>
      </c>
      <c r="T71">
        <v>112</v>
      </c>
      <c r="U71">
        <v>79</v>
      </c>
      <c r="V71">
        <v>59</v>
      </c>
      <c r="W71">
        <v>39</v>
      </c>
      <c r="X71">
        <v>289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281</v>
      </c>
      <c r="U72">
        <v>261</v>
      </c>
      <c r="V72">
        <v>252</v>
      </c>
      <c r="W72">
        <v>204</v>
      </c>
      <c r="X72">
        <v>998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Issuing executive orders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97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0.47</v>
      </c>
      <c r="D82" s="15">
        <f>L82+L83</f>
        <v>0.51446945337620575</v>
      </c>
      <c r="E82" s="15">
        <f>M82+M83</f>
        <v>0.45525291828793774</v>
      </c>
      <c r="F82" s="15">
        <f>N82+N83</f>
        <v>0.44675925925925924</v>
      </c>
      <c r="G82" s="9"/>
      <c r="J82" t="s">
        <v>33</v>
      </c>
      <c r="K82" s="16">
        <f>W82/W87</f>
        <v>0.28399999999999997</v>
      </c>
      <c r="L82" s="16">
        <f>T82/T87</f>
        <v>0.36655948553054662</v>
      </c>
      <c r="M82" s="16">
        <f>U82/U87</f>
        <v>0.26459143968871596</v>
      </c>
      <c r="N82" s="16">
        <f>V82/V87</f>
        <v>0.2361111111111111</v>
      </c>
      <c r="O82" s="16"/>
      <c r="S82" t="s">
        <v>33</v>
      </c>
      <c r="T82">
        <v>114</v>
      </c>
      <c r="U82">
        <v>68</v>
      </c>
      <c r="V82">
        <v>102</v>
      </c>
      <c r="W82">
        <v>284</v>
      </c>
    </row>
    <row r="83" spans="1:24" x14ac:dyDescent="0.25">
      <c r="B83" t="s">
        <v>31</v>
      </c>
      <c r="C83" s="15">
        <f>K84</f>
        <v>0.16</v>
      </c>
      <c r="D83" s="15">
        <f>L84</f>
        <v>7.3954983922829579E-2</v>
      </c>
      <c r="E83" s="15">
        <f>M84</f>
        <v>0.17898832684824903</v>
      </c>
      <c r="F83" s="15">
        <f>N84</f>
        <v>0.21064814814814814</v>
      </c>
      <c r="G83" s="9"/>
      <c r="J83" t="s">
        <v>34</v>
      </c>
      <c r="K83" s="16">
        <f>W83/W87</f>
        <v>0.186</v>
      </c>
      <c r="L83" s="16">
        <f>T83/T87</f>
        <v>0.14790996784565916</v>
      </c>
      <c r="M83" s="16">
        <f>U83/U87</f>
        <v>0.19066147859922178</v>
      </c>
      <c r="N83" s="16">
        <f>V83/V87</f>
        <v>0.21064814814814814</v>
      </c>
      <c r="O83" s="16"/>
      <c r="S83" t="s">
        <v>34</v>
      </c>
      <c r="T83">
        <v>46</v>
      </c>
      <c r="U83">
        <v>49</v>
      </c>
      <c r="V83">
        <v>91</v>
      </c>
      <c r="W83">
        <v>186</v>
      </c>
    </row>
    <row r="84" spans="1:24" x14ac:dyDescent="0.25">
      <c r="B84" t="s">
        <v>43</v>
      </c>
      <c r="C84" s="15">
        <f>K85+K86</f>
        <v>0.37</v>
      </c>
      <c r="D84" s="15">
        <f>L85+L86</f>
        <v>0.41157556270096463</v>
      </c>
      <c r="E84" s="15">
        <f>M85+M86</f>
        <v>0.36575875486381326</v>
      </c>
      <c r="F84" s="15">
        <f>N85+N86</f>
        <v>0.34259259259259262</v>
      </c>
      <c r="G84" s="9"/>
      <c r="J84" t="s">
        <v>31</v>
      </c>
      <c r="K84" s="16">
        <f>W84/W87</f>
        <v>0.16</v>
      </c>
      <c r="L84" s="16">
        <f>T84/T87</f>
        <v>7.3954983922829579E-2</v>
      </c>
      <c r="M84" s="16">
        <f>U84/U87</f>
        <v>0.17898832684824903</v>
      </c>
      <c r="N84" s="16">
        <f>V84/V87</f>
        <v>0.21064814814814814</v>
      </c>
      <c r="O84" s="16"/>
      <c r="S84" t="s">
        <v>31</v>
      </c>
      <c r="T84">
        <v>23</v>
      </c>
      <c r="U84">
        <v>46</v>
      </c>
      <c r="V84">
        <v>91</v>
      </c>
      <c r="W84">
        <v>160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8.1000000000000003E-2</v>
      </c>
      <c r="L85" s="16">
        <f>T85/T87</f>
        <v>8.0385852090032156E-2</v>
      </c>
      <c r="M85" s="16">
        <f>U85/U87</f>
        <v>8.9494163424124515E-2</v>
      </c>
      <c r="N85" s="16">
        <f>V85/V87</f>
        <v>7.6388888888888895E-2</v>
      </c>
      <c r="O85" s="16"/>
      <c r="S85" t="s">
        <v>35</v>
      </c>
      <c r="T85">
        <v>25</v>
      </c>
      <c r="U85">
        <v>23</v>
      </c>
      <c r="V85">
        <v>33</v>
      </c>
      <c r="W85">
        <v>81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0.28899999999999998</v>
      </c>
      <c r="L86" s="16">
        <f>T86/T87</f>
        <v>0.3311897106109325</v>
      </c>
      <c r="M86" s="16">
        <f>U86/U87</f>
        <v>0.27626459143968873</v>
      </c>
      <c r="N86" s="16">
        <f>V86/V87</f>
        <v>0.26620370370370372</v>
      </c>
      <c r="O86" s="16"/>
      <c r="S86" t="s">
        <v>36</v>
      </c>
      <c r="T86">
        <v>103</v>
      </c>
      <c r="U86">
        <v>71</v>
      </c>
      <c r="V86">
        <v>115</v>
      </c>
      <c r="W86">
        <v>289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311</v>
      </c>
      <c r="U87">
        <v>257</v>
      </c>
      <c r="V87">
        <v>432</v>
      </c>
      <c r="W87">
        <v>1000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Issuing executive orders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203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0.4709418837675351</v>
      </c>
      <c r="D97" s="15">
        <f>L97+L98</f>
        <v>0.14136125654450263</v>
      </c>
      <c r="E97" s="15">
        <f>M97+M98</f>
        <v>0.84878048780487803</v>
      </c>
      <c r="F97" s="15">
        <f>N97+N98</f>
        <v>0.27272727272727271</v>
      </c>
      <c r="G97" s="15">
        <f>O97+O98</f>
        <v>0.33333333333333337</v>
      </c>
      <c r="J97" t="s">
        <v>33</v>
      </c>
      <c r="K97" s="16">
        <f>X97/X102</f>
        <v>0.28456913827655311</v>
      </c>
      <c r="L97" s="16">
        <f>T97/T102</f>
        <v>6.0209424083769635E-2</v>
      </c>
      <c r="M97" s="16">
        <f>U97/U102</f>
        <v>0.57804878048780484</v>
      </c>
      <c r="N97" s="16">
        <f>V97/V102</f>
        <v>9.0909090909090912E-2</v>
      </c>
      <c r="O97" s="16">
        <f>W97/W102</f>
        <v>0.11794871794871795</v>
      </c>
      <c r="S97" t="s">
        <v>33</v>
      </c>
      <c r="T97">
        <v>23</v>
      </c>
      <c r="U97">
        <v>237</v>
      </c>
      <c r="V97">
        <v>1</v>
      </c>
      <c r="W97">
        <v>23</v>
      </c>
      <c r="X97">
        <v>284</v>
      </c>
    </row>
    <row r="98" spans="2:24" x14ac:dyDescent="0.25">
      <c r="B98" t="s">
        <v>31</v>
      </c>
      <c r="C98" s="15">
        <f>K99</f>
        <v>0.15931863727454909</v>
      </c>
      <c r="D98" s="15">
        <f>L99</f>
        <v>0.13874345549738221</v>
      </c>
      <c r="E98" s="15">
        <f>M99</f>
        <v>0.1048780487804878</v>
      </c>
      <c r="F98" s="15">
        <f>N99</f>
        <v>0.18181818181818182</v>
      </c>
      <c r="G98" s="15">
        <f>O99</f>
        <v>0.31282051282051282</v>
      </c>
      <c r="J98" t="s">
        <v>34</v>
      </c>
      <c r="K98" s="16">
        <f>X98/X102</f>
        <v>0.18637274549098196</v>
      </c>
      <c r="L98" s="16">
        <f>T98/T102</f>
        <v>8.1151832460732987E-2</v>
      </c>
      <c r="M98" s="16">
        <f>U98/U102</f>
        <v>0.27073170731707319</v>
      </c>
      <c r="N98" s="16">
        <f>V98/V102</f>
        <v>0.18181818181818182</v>
      </c>
      <c r="O98" s="16">
        <f>W98/W102</f>
        <v>0.2153846153846154</v>
      </c>
      <c r="S98" t="s">
        <v>34</v>
      </c>
      <c r="T98">
        <v>31</v>
      </c>
      <c r="U98">
        <v>111</v>
      </c>
      <c r="V98">
        <v>2</v>
      </c>
      <c r="W98">
        <v>42</v>
      </c>
      <c r="X98">
        <v>186</v>
      </c>
    </row>
    <row r="99" spans="2:24" x14ac:dyDescent="0.25">
      <c r="B99" t="s">
        <v>43</v>
      </c>
      <c r="C99" s="15">
        <f>K100+K101</f>
        <v>0.36973947895791581</v>
      </c>
      <c r="D99" s="15">
        <f>L100+L101</f>
        <v>0.71989528795811508</v>
      </c>
      <c r="E99" s="15">
        <f>M100+M101</f>
        <v>4.6341463414634146E-2</v>
      </c>
      <c r="F99" s="15">
        <f>N100+N101</f>
        <v>0.54545454545454541</v>
      </c>
      <c r="G99" s="15">
        <f>O100+O101</f>
        <v>0.35384615384615381</v>
      </c>
      <c r="J99" t="s">
        <v>31</v>
      </c>
      <c r="K99" s="16">
        <f>X99/X102</f>
        <v>0.15931863727454909</v>
      </c>
      <c r="L99" s="16">
        <f>T99/T102</f>
        <v>0.13874345549738221</v>
      </c>
      <c r="M99" s="16">
        <f>U99/U102</f>
        <v>0.1048780487804878</v>
      </c>
      <c r="N99" s="16">
        <f>V99/V102</f>
        <v>0.18181818181818182</v>
      </c>
      <c r="O99" s="16">
        <f>W99/W102</f>
        <v>0.31282051282051282</v>
      </c>
      <c r="S99" t="s">
        <v>31</v>
      </c>
      <c r="T99">
        <v>53</v>
      </c>
      <c r="U99">
        <v>43</v>
      </c>
      <c r="V99">
        <v>2</v>
      </c>
      <c r="W99">
        <v>61</v>
      </c>
      <c r="X99">
        <v>159</v>
      </c>
    </row>
    <row r="100" spans="2:24" x14ac:dyDescent="0.25">
      <c r="J100" t="s">
        <v>35</v>
      </c>
      <c r="K100" s="16">
        <f>X100/X102</f>
        <v>8.1162324649298595E-2</v>
      </c>
      <c r="L100" s="16">
        <f>T100/T102</f>
        <v>9.947643979057591E-2</v>
      </c>
      <c r="M100" s="16">
        <f>U100/U102</f>
        <v>3.1707317073170732E-2</v>
      </c>
      <c r="N100" s="16">
        <f>V100/V102</f>
        <v>0.18181818181818182</v>
      </c>
      <c r="O100" s="16">
        <f>W100/W102</f>
        <v>0.14358974358974358</v>
      </c>
      <c r="S100" t="s">
        <v>35</v>
      </c>
      <c r="T100">
        <v>38</v>
      </c>
      <c r="U100">
        <v>13</v>
      </c>
      <c r="V100">
        <v>2</v>
      </c>
      <c r="W100">
        <v>28</v>
      </c>
      <c r="X100">
        <v>81</v>
      </c>
    </row>
    <row r="101" spans="2:24" x14ac:dyDescent="0.25">
      <c r="J101" t="s">
        <v>36</v>
      </c>
      <c r="K101" s="16">
        <f>X101/X102</f>
        <v>0.28857715430861725</v>
      </c>
      <c r="L101" s="16">
        <f>T101/T102</f>
        <v>0.62041884816753923</v>
      </c>
      <c r="M101" s="16">
        <f>U101/U102</f>
        <v>1.4634146341463415E-2</v>
      </c>
      <c r="N101" s="16">
        <f>V101/V102</f>
        <v>0.36363636363636365</v>
      </c>
      <c r="O101" s="16">
        <f>W101/W102</f>
        <v>0.21025641025641026</v>
      </c>
      <c r="S101" t="s">
        <v>36</v>
      </c>
      <c r="T101">
        <v>237</v>
      </c>
      <c r="U101">
        <v>6</v>
      </c>
      <c r="V101">
        <v>4</v>
      </c>
      <c r="W101">
        <v>41</v>
      </c>
      <c r="X101">
        <v>288</v>
      </c>
    </row>
    <row r="102" spans="2:24" x14ac:dyDescent="0.25">
      <c r="R102" t="s">
        <v>2</v>
      </c>
      <c r="T102">
        <v>382</v>
      </c>
      <c r="U102">
        <v>410</v>
      </c>
      <c r="V102">
        <v>11</v>
      </c>
      <c r="W102">
        <v>195</v>
      </c>
      <c r="X102">
        <v>998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0E05-78A9-CE4D-8BC0-CF30FE861155}">
  <dimension ref="A1:X102"/>
  <sheetViews>
    <sheetView showGridLines="0" topLeftCell="J19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Cuts of personnel and spending to federal departments and agencies * 3-point Party Identification Crosstabulation</v>
      </c>
      <c r="R4" s="11" t="s">
        <v>98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0.43343343343343343</v>
      </c>
      <c r="D8" s="15">
        <f>L8+L9</f>
        <v>0.18466898954703831</v>
      </c>
      <c r="E8" s="15">
        <f>M8+M9</f>
        <v>0.34920634920634919</v>
      </c>
      <c r="F8" s="15">
        <f>N8+N9</f>
        <v>0.7788161993769469</v>
      </c>
      <c r="G8" s="15">
        <f>O8+O9</f>
        <v>0.26315789473684209</v>
      </c>
      <c r="J8" t="s">
        <v>33</v>
      </c>
      <c r="K8" s="16">
        <f>X8/X13</f>
        <v>0.25125125125125125</v>
      </c>
      <c r="L8" s="16">
        <f>T8/T13</f>
        <v>7.3170731707317069E-2</v>
      </c>
      <c r="M8" s="16">
        <f>U8/U13</f>
        <v>0.16507936507936508</v>
      </c>
      <c r="N8" s="16">
        <f>V8/V13</f>
        <v>0.5109034267912772</v>
      </c>
      <c r="O8" s="16">
        <f>W8/W13</f>
        <v>0.18421052631578946</v>
      </c>
      <c r="S8" t="s">
        <v>33</v>
      </c>
      <c r="T8">
        <v>21</v>
      </c>
      <c r="U8">
        <v>52</v>
      </c>
      <c r="V8">
        <v>164</v>
      </c>
      <c r="W8">
        <v>14</v>
      </c>
      <c r="X8">
        <v>251</v>
      </c>
    </row>
    <row r="9" spans="1:24" x14ac:dyDescent="0.25">
      <c r="B9" t="s">
        <v>31</v>
      </c>
      <c r="C9" s="15">
        <f>K10</f>
        <v>0.15215215215215216</v>
      </c>
      <c r="D9" s="15">
        <f>L10</f>
        <v>0.11498257839721254</v>
      </c>
      <c r="E9" s="15">
        <f>M10</f>
        <v>0.16825396825396827</v>
      </c>
      <c r="F9" s="15">
        <f>N10</f>
        <v>0.13707165109034267</v>
      </c>
      <c r="G9" s="15">
        <f>O10</f>
        <v>0.28947368421052633</v>
      </c>
      <c r="J9" t="s">
        <v>34</v>
      </c>
      <c r="K9" s="16">
        <f>X9/X13</f>
        <v>0.18218218218218218</v>
      </c>
      <c r="L9" s="16">
        <f>T9/T13</f>
        <v>0.11149825783972125</v>
      </c>
      <c r="M9" s="16">
        <f>U9/U13</f>
        <v>0.18412698412698414</v>
      </c>
      <c r="N9" s="16">
        <f>V9/V13</f>
        <v>0.26791277258566976</v>
      </c>
      <c r="O9" s="16">
        <f>W9/W13</f>
        <v>7.8947368421052627E-2</v>
      </c>
      <c r="S9" t="s">
        <v>34</v>
      </c>
      <c r="T9">
        <v>32</v>
      </c>
      <c r="U9">
        <v>58</v>
      </c>
      <c r="V9">
        <v>86</v>
      </c>
      <c r="W9">
        <v>6</v>
      </c>
      <c r="X9">
        <v>182</v>
      </c>
    </row>
    <row r="10" spans="1:24" x14ac:dyDescent="0.25">
      <c r="B10" t="s">
        <v>43</v>
      </c>
      <c r="C10" s="15">
        <f>K11+K12</f>
        <v>0.4144144144144144</v>
      </c>
      <c r="D10" s="15">
        <f>L11+L12</f>
        <v>0.70034843205574915</v>
      </c>
      <c r="E10" s="15">
        <f>M11+M12</f>
        <v>0.48253968253968255</v>
      </c>
      <c r="F10" s="15">
        <f>N11+N12</f>
        <v>8.4112149532710276E-2</v>
      </c>
      <c r="G10" s="15">
        <f>O11+O12</f>
        <v>0.44736842105263158</v>
      </c>
      <c r="J10" t="s">
        <v>31</v>
      </c>
      <c r="K10" s="16">
        <f>X10/X13</f>
        <v>0.15215215215215216</v>
      </c>
      <c r="L10" s="16">
        <f>T10/T13</f>
        <v>0.11498257839721254</v>
      </c>
      <c r="M10" s="16">
        <f>U10/U13</f>
        <v>0.16825396825396827</v>
      </c>
      <c r="N10" s="16">
        <f>V10/V13</f>
        <v>0.13707165109034267</v>
      </c>
      <c r="O10" s="16">
        <f>W10/W13</f>
        <v>0.28947368421052633</v>
      </c>
      <c r="S10" t="s">
        <v>31</v>
      </c>
      <c r="T10">
        <v>33</v>
      </c>
      <c r="U10">
        <v>53</v>
      </c>
      <c r="V10">
        <v>44</v>
      </c>
      <c r="W10">
        <v>22</v>
      </c>
      <c r="X10">
        <v>152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0.11711711711711711</v>
      </c>
      <c r="L11" s="16">
        <f>T11/T13</f>
        <v>0.13588850174216027</v>
      </c>
      <c r="M11" s="16">
        <f>U11/U13</f>
        <v>0.14285714285714285</v>
      </c>
      <c r="N11" s="16">
        <f>V11/V13</f>
        <v>7.476635514018691E-2</v>
      </c>
      <c r="O11" s="16">
        <f>W11/W13</f>
        <v>0.11842105263157894</v>
      </c>
      <c r="S11" t="s">
        <v>35</v>
      </c>
      <c r="T11">
        <v>39</v>
      </c>
      <c r="U11">
        <v>45</v>
      </c>
      <c r="V11">
        <v>24</v>
      </c>
      <c r="W11">
        <v>9</v>
      </c>
      <c r="X11">
        <v>117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0.29729729729729731</v>
      </c>
      <c r="L12" s="16">
        <f>T12/T13</f>
        <v>0.56445993031358888</v>
      </c>
      <c r="M12" s="16">
        <f>U12/U13</f>
        <v>0.3396825396825397</v>
      </c>
      <c r="N12" s="16">
        <f>V12/V13</f>
        <v>9.3457943925233638E-3</v>
      </c>
      <c r="O12" s="16">
        <f>W12/W13</f>
        <v>0.32894736842105265</v>
      </c>
      <c r="S12" t="s">
        <v>36</v>
      </c>
      <c r="T12">
        <v>162</v>
      </c>
      <c r="U12">
        <v>107</v>
      </c>
      <c r="V12">
        <v>3</v>
      </c>
      <c r="W12">
        <v>25</v>
      </c>
      <c r="X12">
        <v>297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287</v>
      </c>
      <c r="U13">
        <v>315</v>
      </c>
      <c r="V13">
        <v>321</v>
      </c>
      <c r="W13">
        <v>76</v>
      </c>
      <c r="X13">
        <v>999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Cuts of personnel and spending to federal departments and agencies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99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0.434</v>
      </c>
      <c r="D22" s="15">
        <f>L22+L23</f>
        <v>0.13671875</v>
      </c>
      <c r="E22" s="15">
        <f>M22+M23</f>
        <v>0.36482084690553745</v>
      </c>
      <c r="F22" s="15">
        <f>N22+N23</f>
        <v>0.77840909090909094</v>
      </c>
      <c r="G22" s="15">
        <f>O22+O23</f>
        <v>0.15294117647058825</v>
      </c>
      <c r="J22" t="s">
        <v>33</v>
      </c>
      <c r="K22" s="16">
        <f>X22/X27</f>
        <v>0.252</v>
      </c>
      <c r="L22" s="16">
        <f>T22/T27</f>
        <v>7.03125E-2</v>
      </c>
      <c r="M22" s="16">
        <f>U22/U27</f>
        <v>0.15635179153094461</v>
      </c>
      <c r="N22" s="16">
        <f>V22/V27</f>
        <v>0.50852272727272729</v>
      </c>
      <c r="O22" s="16">
        <f>W22/W27</f>
        <v>8.2352941176470587E-2</v>
      </c>
      <c r="S22" t="s">
        <v>33</v>
      </c>
      <c r="T22">
        <v>18</v>
      </c>
      <c r="U22">
        <v>48</v>
      </c>
      <c r="V22">
        <v>179</v>
      </c>
      <c r="W22">
        <v>7</v>
      </c>
      <c r="X22">
        <v>252</v>
      </c>
    </row>
    <row r="23" spans="1:24" x14ac:dyDescent="0.25">
      <c r="B23" t="s">
        <v>31</v>
      </c>
      <c r="C23" s="15">
        <f>K24</f>
        <v>0.153</v>
      </c>
      <c r="D23" s="15">
        <f>L24</f>
        <v>8.984375E-2</v>
      </c>
      <c r="E23" s="15">
        <f>M24</f>
        <v>0.20521172638436483</v>
      </c>
      <c r="F23" s="15">
        <f>N24</f>
        <v>9.9431818181818177E-2</v>
      </c>
      <c r="G23" s="15">
        <f>O24</f>
        <v>0.37647058823529411</v>
      </c>
      <c r="J23" t="s">
        <v>34</v>
      </c>
      <c r="K23" s="16">
        <f>X23/X27</f>
        <v>0.182</v>
      </c>
      <c r="L23" s="16">
        <f>T23/T27</f>
        <v>6.640625E-2</v>
      </c>
      <c r="M23" s="16">
        <f>U23/U27</f>
        <v>0.20846905537459284</v>
      </c>
      <c r="N23" s="16">
        <f>V23/V27</f>
        <v>0.26988636363636365</v>
      </c>
      <c r="O23" s="16">
        <f>W23/W27</f>
        <v>7.0588235294117646E-2</v>
      </c>
      <c r="S23" t="s">
        <v>34</v>
      </c>
      <c r="T23">
        <v>17</v>
      </c>
      <c r="U23">
        <v>64</v>
      </c>
      <c r="V23">
        <v>95</v>
      </c>
      <c r="W23">
        <v>6</v>
      </c>
      <c r="X23">
        <v>182</v>
      </c>
    </row>
    <row r="24" spans="1:24" x14ac:dyDescent="0.25">
      <c r="B24" t="s">
        <v>43</v>
      </c>
      <c r="C24" s="15">
        <f>K25+K26</f>
        <v>0.41299999999999998</v>
      </c>
      <c r="D24" s="15">
        <f>L25+L26</f>
        <v>0.7734375</v>
      </c>
      <c r="E24" s="15">
        <f>M25+M26</f>
        <v>0.42996742671009774</v>
      </c>
      <c r="F24" s="15">
        <f>N25+N26</f>
        <v>0.12215909090909091</v>
      </c>
      <c r="G24" s="15">
        <f>O25+O26</f>
        <v>0.47058823529411764</v>
      </c>
      <c r="J24" t="s">
        <v>31</v>
      </c>
      <c r="K24" s="16">
        <f>X24/X27</f>
        <v>0.153</v>
      </c>
      <c r="L24" s="16">
        <f>T24/T27</f>
        <v>8.984375E-2</v>
      </c>
      <c r="M24" s="16">
        <f>U24/U27</f>
        <v>0.20521172638436483</v>
      </c>
      <c r="N24" s="16">
        <f>V24/V27</f>
        <v>9.9431818181818177E-2</v>
      </c>
      <c r="O24" s="16">
        <f>W24/W27</f>
        <v>0.37647058823529411</v>
      </c>
      <c r="S24" t="s">
        <v>31</v>
      </c>
      <c r="T24">
        <v>23</v>
      </c>
      <c r="U24">
        <v>63</v>
      </c>
      <c r="V24">
        <v>35</v>
      </c>
      <c r="W24">
        <v>32</v>
      </c>
      <c r="X24">
        <v>153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0.11600000000000001</v>
      </c>
      <c r="L25" s="16">
        <f>T25/T27</f>
        <v>0.1171875</v>
      </c>
      <c r="M25" s="16">
        <f>U25/U27</f>
        <v>0.14983713355048861</v>
      </c>
      <c r="N25" s="16">
        <f>V25/V27</f>
        <v>7.9545454545454544E-2</v>
      </c>
      <c r="O25" s="16">
        <f>W25/W27</f>
        <v>0.14117647058823529</v>
      </c>
      <c r="S25" t="s">
        <v>35</v>
      </c>
      <c r="T25">
        <v>30</v>
      </c>
      <c r="U25">
        <v>46</v>
      </c>
      <c r="V25">
        <v>28</v>
      </c>
      <c r="W25">
        <v>12</v>
      </c>
      <c r="X25">
        <v>116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0.29699999999999999</v>
      </c>
      <c r="L26" s="16">
        <f>T26/T27</f>
        <v>0.65625</v>
      </c>
      <c r="M26" s="16">
        <f>U26/U27</f>
        <v>0.28013029315960913</v>
      </c>
      <c r="N26" s="16">
        <f>V26/V27</f>
        <v>4.261363636363636E-2</v>
      </c>
      <c r="O26" s="16">
        <f>W26/W27</f>
        <v>0.32941176470588235</v>
      </c>
      <c r="S26" t="s">
        <v>36</v>
      </c>
      <c r="T26">
        <v>168</v>
      </c>
      <c r="U26">
        <v>86</v>
      </c>
      <c r="V26">
        <v>15</v>
      </c>
      <c r="W26">
        <v>28</v>
      </c>
      <c r="X26">
        <v>297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256</v>
      </c>
      <c r="U27">
        <v>307</v>
      </c>
      <c r="V27">
        <v>352</v>
      </c>
      <c r="W27">
        <v>85</v>
      </c>
      <c r="X27">
        <v>1000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Cuts of personnel and spending to federal departments and agencies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100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0.43343343343343343</v>
      </c>
      <c r="D37" s="15">
        <f>L37+L38</f>
        <v>0.50381679389312972</v>
      </c>
      <c r="E37" s="15">
        <f>M37+M38</f>
        <v>0.25238095238095237</v>
      </c>
      <c r="F37" s="15">
        <f>N37+N38</f>
        <v>0.37313432835820892</v>
      </c>
      <c r="G37" s="15"/>
      <c r="J37" t="s">
        <v>33</v>
      </c>
      <c r="K37" s="16">
        <f>W37/W42</f>
        <v>0.25125125125125125</v>
      </c>
      <c r="L37" s="16">
        <f>T37/T42</f>
        <v>0.29312977099236642</v>
      </c>
      <c r="M37" s="16">
        <f>U37/U42</f>
        <v>0.12857142857142856</v>
      </c>
      <c r="N37" s="16">
        <f>V37/V42</f>
        <v>0.23880597014925373</v>
      </c>
      <c r="O37" s="16"/>
      <c r="S37" t="s">
        <v>33</v>
      </c>
      <c r="T37">
        <v>192</v>
      </c>
      <c r="U37">
        <v>27</v>
      </c>
      <c r="V37">
        <v>32</v>
      </c>
      <c r="W37">
        <v>251</v>
      </c>
    </row>
    <row r="38" spans="1:23" x14ac:dyDescent="0.25">
      <c r="B38" t="s">
        <v>31</v>
      </c>
      <c r="C38" s="15">
        <f>K39</f>
        <v>0.15315315315315314</v>
      </c>
      <c r="D38" s="15">
        <f>L39</f>
        <v>0.13740458015267176</v>
      </c>
      <c r="E38" s="15">
        <f>M39</f>
        <v>0.20476190476190476</v>
      </c>
      <c r="F38" s="15">
        <f>N39</f>
        <v>0.14925373134328357</v>
      </c>
      <c r="G38" s="15"/>
      <c r="J38" t="s">
        <v>34</v>
      </c>
      <c r="K38" s="16">
        <f>W38/W42</f>
        <v>0.18218218218218218</v>
      </c>
      <c r="L38" s="16">
        <f>T38/T42</f>
        <v>0.21068702290076335</v>
      </c>
      <c r="M38" s="16">
        <f>U38/U42</f>
        <v>0.12380952380952381</v>
      </c>
      <c r="N38" s="16">
        <f>V38/V42</f>
        <v>0.13432835820895522</v>
      </c>
      <c r="O38" s="16"/>
      <c r="S38" t="s">
        <v>34</v>
      </c>
      <c r="T38">
        <v>138</v>
      </c>
      <c r="U38">
        <v>26</v>
      </c>
      <c r="V38">
        <v>18</v>
      </c>
      <c r="W38">
        <v>182</v>
      </c>
    </row>
    <row r="39" spans="1:23" x14ac:dyDescent="0.25">
      <c r="B39" t="s">
        <v>43</v>
      </c>
      <c r="C39" s="15">
        <f>K40+K41</f>
        <v>0.41341341341341342</v>
      </c>
      <c r="D39" s="15">
        <f>L40+L41</f>
        <v>0.35877862595419852</v>
      </c>
      <c r="E39" s="15">
        <f>M40+M41</f>
        <v>0.54285714285714293</v>
      </c>
      <c r="F39" s="15">
        <f>N40+N41</f>
        <v>0.47761194029850751</v>
      </c>
      <c r="G39" s="15"/>
      <c r="J39" t="s">
        <v>31</v>
      </c>
      <c r="K39" s="16">
        <f>W39/W42</f>
        <v>0.15315315315315314</v>
      </c>
      <c r="L39" s="16">
        <f>T39/T42</f>
        <v>0.13740458015267176</v>
      </c>
      <c r="M39" s="16">
        <f>U39/U42</f>
        <v>0.20476190476190476</v>
      </c>
      <c r="N39" s="16">
        <f>V39/V42</f>
        <v>0.14925373134328357</v>
      </c>
      <c r="O39" s="16"/>
      <c r="S39" t="s">
        <v>31</v>
      </c>
      <c r="T39">
        <v>90</v>
      </c>
      <c r="U39">
        <v>43</v>
      </c>
      <c r="V39">
        <v>20</v>
      </c>
      <c r="W39">
        <v>153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0.11611611611611612</v>
      </c>
      <c r="L40" s="16">
        <f>T40/T42</f>
        <v>9.6183206106870228E-2</v>
      </c>
      <c r="M40" s="16">
        <f>U40/U42</f>
        <v>0.17142857142857143</v>
      </c>
      <c r="N40" s="16">
        <f>V40/V42</f>
        <v>0.12686567164179105</v>
      </c>
      <c r="O40" s="16"/>
      <c r="S40" t="s">
        <v>35</v>
      </c>
      <c r="T40">
        <v>63</v>
      </c>
      <c r="U40">
        <v>36</v>
      </c>
      <c r="V40">
        <v>17</v>
      </c>
      <c r="W40">
        <v>116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0.29729729729729731</v>
      </c>
      <c r="L41" s="16">
        <f>T41/T42</f>
        <v>0.26259541984732826</v>
      </c>
      <c r="M41" s="16">
        <f>U41/U42</f>
        <v>0.37142857142857144</v>
      </c>
      <c r="N41" s="16">
        <f>V41/V42</f>
        <v>0.35074626865671643</v>
      </c>
      <c r="O41" s="16"/>
      <c r="S41" t="s">
        <v>36</v>
      </c>
      <c r="T41">
        <v>172</v>
      </c>
      <c r="U41">
        <v>78</v>
      </c>
      <c r="V41">
        <v>47</v>
      </c>
      <c r="W41">
        <v>297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655</v>
      </c>
      <c r="U42">
        <v>210</v>
      </c>
      <c r="V42">
        <v>134</v>
      </c>
      <c r="W42">
        <v>999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Cuts of personnel and spending to federal departments and agencies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101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0.434</v>
      </c>
      <c r="D52" s="15">
        <f>L52+L53</f>
        <v>0.43922651933701662</v>
      </c>
      <c r="E52" s="15">
        <f>M52+M53</f>
        <v>0.46601941747572817</v>
      </c>
      <c r="F52" s="15">
        <f>N52+N53</f>
        <v>0.39817629179331304</v>
      </c>
      <c r="G52" s="9"/>
      <c r="J52" t="s">
        <v>33</v>
      </c>
      <c r="K52" s="16">
        <f>W52/W57</f>
        <v>0.251</v>
      </c>
      <c r="L52" s="16">
        <f>T52/T57</f>
        <v>0.25966850828729282</v>
      </c>
      <c r="M52" s="16">
        <f>U52/U57</f>
        <v>0.26213592233009708</v>
      </c>
      <c r="N52" s="16">
        <f>V52/V57</f>
        <v>0.23100303951367782</v>
      </c>
      <c r="O52" s="16"/>
      <c r="S52" t="s">
        <v>33</v>
      </c>
      <c r="T52">
        <v>94</v>
      </c>
      <c r="U52">
        <v>81</v>
      </c>
      <c r="V52">
        <v>76</v>
      </c>
      <c r="W52">
        <v>251</v>
      </c>
    </row>
    <row r="53" spans="1:23" x14ac:dyDescent="0.25">
      <c r="B53" t="s">
        <v>31</v>
      </c>
      <c r="C53" s="15">
        <f>K54</f>
        <v>0.153</v>
      </c>
      <c r="D53" s="15">
        <f>L54</f>
        <v>0.20165745856353592</v>
      </c>
      <c r="E53" s="15">
        <f>M54</f>
        <v>0.14563106796116504</v>
      </c>
      <c r="F53" s="15">
        <f>N54</f>
        <v>0.10638297872340426</v>
      </c>
      <c r="G53" s="9"/>
      <c r="J53" t="s">
        <v>34</v>
      </c>
      <c r="K53" s="16">
        <f>W53/W57</f>
        <v>0.183</v>
      </c>
      <c r="L53" s="16">
        <f>T53/T57</f>
        <v>0.17955801104972377</v>
      </c>
      <c r="M53" s="16">
        <f>U53/U57</f>
        <v>0.20388349514563106</v>
      </c>
      <c r="N53" s="16">
        <f>V53/V57</f>
        <v>0.16717325227963525</v>
      </c>
      <c r="O53" s="16"/>
      <c r="S53" t="s">
        <v>34</v>
      </c>
      <c r="T53">
        <v>65</v>
      </c>
      <c r="U53">
        <v>63</v>
      </c>
      <c r="V53">
        <v>55</v>
      </c>
      <c r="W53">
        <v>183</v>
      </c>
    </row>
    <row r="54" spans="1:23" x14ac:dyDescent="0.25">
      <c r="B54" t="s">
        <v>43</v>
      </c>
      <c r="C54" s="15">
        <f>K55+K56</f>
        <v>0.41299999999999998</v>
      </c>
      <c r="D54" s="15">
        <f>L55+L56</f>
        <v>0.35911602209944748</v>
      </c>
      <c r="E54" s="15">
        <f>M55+M56</f>
        <v>0.38834951456310679</v>
      </c>
      <c r="F54" s="15">
        <f>N55+N56</f>
        <v>0.49544072948328266</v>
      </c>
      <c r="G54" s="9"/>
      <c r="J54" t="s">
        <v>31</v>
      </c>
      <c r="K54" s="16">
        <f>W54/W57</f>
        <v>0.153</v>
      </c>
      <c r="L54" s="16">
        <f>T54/T57</f>
        <v>0.20165745856353592</v>
      </c>
      <c r="M54" s="16">
        <f>U54/U57</f>
        <v>0.14563106796116504</v>
      </c>
      <c r="N54" s="16">
        <f>V54/V57</f>
        <v>0.10638297872340426</v>
      </c>
      <c r="O54" s="16"/>
      <c r="S54" t="s">
        <v>31</v>
      </c>
      <c r="T54">
        <v>73</v>
      </c>
      <c r="U54">
        <v>45</v>
      </c>
      <c r="V54">
        <v>35</v>
      </c>
      <c r="W54">
        <v>153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0.11600000000000001</v>
      </c>
      <c r="L55" s="16">
        <f>T55/T57</f>
        <v>0.143646408839779</v>
      </c>
      <c r="M55" s="16">
        <f>U55/U57</f>
        <v>9.3851132686084138E-2</v>
      </c>
      <c r="N55" s="16">
        <f>V55/V57</f>
        <v>0.10638297872340426</v>
      </c>
      <c r="O55" s="16"/>
      <c r="S55" t="s">
        <v>35</v>
      </c>
      <c r="T55">
        <v>52</v>
      </c>
      <c r="U55">
        <v>29</v>
      </c>
      <c r="V55">
        <v>35</v>
      </c>
      <c r="W55">
        <v>116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0.29699999999999999</v>
      </c>
      <c r="L56" s="16">
        <f>T56/T57</f>
        <v>0.21546961325966851</v>
      </c>
      <c r="M56" s="16">
        <f>U56/U57</f>
        <v>0.29449838187702265</v>
      </c>
      <c r="N56" s="16">
        <f>V56/V57</f>
        <v>0.38905775075987842</v>
      </c>
      <c r="O56" s="16"/>
      <c r="S56" t="s">
        <v>36</v>
      </c>
      <c r="T56">
        <v>78</v>
      </c>
      <c r="U56">
        <v>91</v>
      </c>
      <c r="V56">
        <v>128</v>
      </c>
      <c r="W56">
        <v>297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362</v>
      </c>
      <c r="U57">
        <v>309</v>
      </c>
      <c r="V57">
        <v>329</v>
      </c>
      <c r="W57">
        <v>1000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Cuts of personnel and spending to federal departments and agencies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102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0.43329989969909732</v>
      </c>
      <c r="D67" s="15">
        <f>L67+L68</f>
        <v>0.30960854092526691</v>
      </c>
      <c r="E67" s="15">
        <f>M67+M68</f>
        <v>0.4061302681992337</v>
      </c>
      <c r="F67" s="15">
        <f>N67+N68</f>
        <v>0.52</v>
      </c>
      <c r="G67" s="15">
        <f>O67+O68</f>
        <v>0.53170731707317076</v>
      </c>
      <c r="J67" t="s">
        <v>33</v>
      </c>
      <c r="K67" s="16">
        <f>X67/X72</f>
        <v>0.24974924774322968</v>
      </c>
      <c r="L67" s="16">
        <f>T67/T72</f>
        <v>0.15658362989323843</v>
      </c>
      <c r="M67" s="16">
        <f>U67/U72</f>
        <v>0.24904214559386972</v>
      </c>
      <c r="N67" s="16">
        <f>V67/V72</f>
        <v>0.316</v>
      </c>
      <c r="O67" s="16">
        <f>W67/W72</f>
        <v>0.29756097560975608</v>
      </c>
      <c r="S67" t="s">
        <v>33</v>
      </c>
      <c r="T67">
        <v>44</v>
      </c>
      <c r="U67">
        <v>65</v>
      </c>
      <c r="V67">
        <v>79</v>
      </c>
      <c r="W67">
        <v>61</v>
      </c>
      <c r="X67">
        <v>249</v>
      </c>
    </row>
    <row r="68" spans="1:24" x14ac:dyDescent="0.25">
      <c r="B68" t="s">
        <v>31</v>
      </c>
      <c r="C68" s="15">
        <f>K69</f>
        <v>0.1534603811434303</v>
      </c>
      <c r="D68" s="15">
        <f>L69</f>
        <v>0.1494661921708185</v>
      </c>
      <c r="E68" s="15">
        <f>M69</f>
        <v>0.16858237547892721</v>
      </c>
      <c r="F68" s="15">
        <f>N69</f>
        <v>0.14399999999999999</v>
      </c>
      <c r="G68" s="15">
        <f>O69</f>
        <v>0.15121951219512195</v>
      </c>
      <c r="J68" t="s">
        <v>34</v>
      </c>
      <c r="K68" s="16">
        <f>X68/X72</f>
        <v>0.18355065195586762</v>
      </c>
      <c r="L68" s="16">
        <f>T68/T72</f>
        <v>0.15302491103202848</v>
      </c>
      <c r="M68" s="16">
        <f>U68/U72</f>
        <v>0.15708812260536398</v>
      </c>
      <c r="N68" s="16">
        <f>V68/V72</f>
        <v>0.20399999999999999</v>
      </c>
      <c r="O68" s="16">
        <f>W68/W72</f>
        <v>0.23414634146341465</v>
      </c>
      <c r="S68" t="s">
        <v>34</v>
      </c>
      <c r="T68">
        <v>43</v>
      </c>
      <c r="U68">
        <v>41</v>
      </c>
      <c r="V68">
        <v>51</v>
      </c>
      <c r="W68">
        <v>48</v>
      </c>
      <c r="X68">
        <v>183</v>
      </c>
    </row>
    <row r="69" spans="1:24" x14ac:dyDescent="0.25">
      <c r="B69" t="s">
        <v>43</v>
      </c>
      <c r="C69" s="15">
        <f>K70+K71</f>
        <v>0.41323971915747237</v>
      </c>
      <c r="D69" s="15">
        <f>L70+L71</f>
        <v>0.54092526690391463</v>
      </c>
      <c r="E69" s="15">
        <f>M70+M71</f>
        <v>0.42528735632183906</v>
      </c>
      <c r="F69" s="15">
        <f>N70+N71</f>
        <v>0.33599999999999997</v>
      </c>
      <c r="G69" s="15">
        <f>O70+O71</f>
        <v>0.31707317073170732</v>
      </c>
      <c r="J69" t="s">
        <v>31</v>
      </c>
      <c r="K69" s="16">
        <f>X69/X72</f>
        <v>0.1534603811434303</v>
      </c>
      <c r="L69" s="16">
        <f>T69/T72</f>
        <v>0.1494661921708185</v>
      </c>
      <c r="M69" s="16">
        <f>U69/U72</f>
        <v>0.16858237547892721</v>
      </c>
      <c r="N69" s="16">
        <f>V69/V72</f>
        <v>0.14399999999999999</v>
      </c>
      <c r="O69" s="16">
        <f>W69/W72</f>
        <v>0.15121951219512195</v>
      </c>
      <c r="S69" t="s">
        <v>31</v>
      </c>
      <c r="T69">
        <v>42</v>
      </c>
      <c r="U69">
        <v>44</v>
      </c>
      <c r="V69">
        <v>36</v>
      </c>
      <c r="W69">
        <v>31</v>
      </c>
      <c r="X69">
        <v>153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0.11634904714142427</v>
      </c>
      <c r="L70" s="16">
        <f>T70/T72</f>
        <v>0.11743772241992882</v>
      </c>
      <c r="M70" s="16">
        <f>U70/U72</f>
        <v>0.10344827586206896</v>
      </c>
      <c r="N70" s="16">
        <f>V70/V72</f>
        <v>9.6000000000000002E-2</v>
      </c>
      <c r="O70" s="16">
        <f>W70/W72</f>
        <v>0.15609756097560976</v>
      </c>
      <c r="S70" t="s">
        <v>35</v>
      </c>
      <c r="T70">
        <v>33</v>
      </c>
      <c r="U70">
        <v>27</v>
      </c>
      <c r="V70">
        <v>24</v>
      </c>
      <c r="W70">
        <v>32</v>
      </c>
      <c r="X70">
        <v>116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0.29689067201604813</v>
      </c>
      <c r="L71" s="16">
        <f>T71/T72</f>
        <v>0.42348754448398579</v>
      </c>
      <c r="M71" s="16">
        <f>U71/U72</f>
        <v>0.32183908045977011</v>
      </c>
      <c r="N71" s="16">
        <f>V71/V72</f>
        <v>0.24</v>
      </c>
      <c r="O71" s="16">
        <f>W71/W72</f>
        <v>0.16097560975609757</v>
      </c>
      <c r="S71" t="s">
        <v>36</v>
      </c>
      <c r="T71">
        <v>119</v>
      </c>
      <c r="U71">
        <v>84</v>
      </c>
      <c r="V71">
        <v>60</v>
      </c>
      <c r="W71">
        <v>33</v>
      </c>
      <c r="X71">
        <v>296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281</v>
      </c>
      <c r="U72">
        <v>261</v>
      </c>
      <c r="V72">
        <v>250</v>
      </c>
      <c r="W72">
        <v>205</v>
      </c>
      <c r="X72">
        <v>997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Cuts of personnel and spending to federal departments and agencies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103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0.434</v>
      </c>
      <c r="D82" s="15">
        <f>L82+L83</f>
        <v>0.46925566343042069</v>
      </c>
      <c r="E82" s="15">
        <f>M82+M83</f>
        <v>0.4208494208494209</v>
      </c>
      <c r="F82" s="15">
        <f>N82+N83</f>
        <v>0.41666666666666663</v>
      </c>
      <c r="G82" s="9"/>
      <c r="J82" t="s">
        <v>33</v>
      </c>
      <c r="K82" s="16">
        <f>W82/W87</f>
        <v>0.251</v>
      </c>
      <c r="L82" s="16">
        <f>T82/T87</f>
        <v>0.30420711974110032</v>
      </c>
      <c r="M82" s="16">
        <f>U82/U87</f>
        <v>0.23166023166023167</v>
      </c>
      <c r="N82" s="16">
        <f>V82/V87</f>
        <v>0.22453703703703703</v>
      </c>
      <c r="O82" s="16"/>
      <c r="S82" t="s">
        <v>33</v>
      </c>
      <c r="T82">
        <v>94</v>
      </c>
      <c r="U82">
        <v>60</v>
      </c>
      <c r="V82">
        <v>97</v>
      </c>
      <c r="W82">
        <v>251</v>
      </c>
    </row>
    <row r="83" spans="1:24" x14ac:dyDescent="0.25">
      <c r="B83" t="s">
        <v>31</v>
      </c>
      <c r="C83" s="15">
        <f>K84</f>
        <v>0.152</v>
      </c>
      <c r="D83" s="15">
        <f>L84</f>
        <v>9.0614886731391592E-2</v>
      </c>
      <c r="E83" s="15">
        <f>M84</f>
        <v>0.14285714285714285</v>
      </c>
      <c r="F83" s="15">
        <f>N84</f>
        <v>0.2013888888888889</v>
      </c>
      <c r="G83" s="9"/>
      <c r="J83" t="s">
        <v>34</v>
      </c>
      <c r="K83" s="16">
        <f>W83/W87</f>
        <v>0.183</v>
      </c>
      <c r="L83" s="16">
        <f>T83/T87</f>
        <v>0.1650485436893204</v>
      </c>
      <c r="M83" s="16">
        <f>U83/U87</f>
        <v>0.1891891891891892</v>
      </c>
      <c r="N83" s="16">
        <f>V83/V87</f>
        <v>0.19212962962962962</v>
      </c>
      <c r="O83" s="16"/>
      <c r="S83" t="s">
        <v>34</v>
      </c>
      <c r="T83">
        <v>51</v>
      </c>
      <c r="U83">
        <v>49</v>
      </c>
      <c r="V83">
        <v>83</v>
      </c>
      <c r="W83">
        <v>183</v>
      </c>
    </row>
    <row r="84" spans="1:24" x14ac:dyDescent="0.25">
      <c r="B84" t="s">
        <v>43</v>
      </c>
      <c r="C84" s="15">
        <f>K85+K86</f>
        <v>0.41399999999999998</v>
      </c>
      <c r="D84" s="15">
        <f>L85+L86</f>
        <v>0.44012944983818769</v>
      </c>
      <c r="E84" s="15">
        <f>M85+M86</f>
        <v>0.43629343629343625</v>
      </c>
      <c r="F84" s="15">
        <f>N85+N86</f>
        <v>0.38194444444444448</v>
      </c>
      <c r="G84" s="9"/>
      <c r="J84" t="s">
        <v>31</v>
      </c>
      <c r="K84" s="16">
        <f>W84/W87</f>
        <v>0.152</v>
      </c>
      <c r="L84" s="16">
        <f>T84/T87</f>
        <v>9.0614886731391592E-2</v>
      </c>
      <c r="M84" s="16">
        <f>U84/U87</f>
        <v>0.14285714285714285</v>
      </c>
      <c r="N84" s="16">
        <f>V84/V87</f>
        <v>0.2013888888888889</v>
      </c>
      <c r="O84" s="16"/>
      <c r="S84" t="s">
        <v>31</v>
      </c>
      <c r="T84">
        <v>28</v>
      </c>
      <c r="U84">
        <v>37</v>
      </c>
      <c r="V84">
        <v>87</v>
      </c>
      <c r="W84">
        <v>152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0.11700000000000001</v>
      </c>
      <c r="L85" s="16">
        <f>T85/T87</f>
        <v>0.11974110032362459</v>
      </c>
      <c r="M85" s="16">
        <f>U85/U87</f>
        <v>0.11969111969111969</v>
      </c>
      <c r="N85" s="16">
        <f>V85/V87</f>
        <v>0.11342592592592593</v>
      </c>
      <c r="O85" s="16"/>
      <c r="S85" t="s">
        <v>35</v>
      </c>
      <c r="T85">
        <v>37</v>
      </c>
      <c r="U85">
        <v>31</v>
      </c>
      <c r="V85">
        <v>49</v>
      </c>
      <c r="W85">
        <v>117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0.29699999999999999</v>
      </c>
      <c r="L86" s="16">
        <f>T86/T87</f>
        <v>0.32038834951456313</v>
      </c>
      <c r="M86" s="16">
        <f>U86/U87</f>
        <v>0.31660231660231658</v>
      </c>
      <c r="N86" s="16">
        <f>V86/V87</f>
        <v>0.26851851851851855</v>
      </c>
      <c r="O86" s="16"/>
      <c r="S86" t="s">
        <v>36</v>
      </c>
      <c r="T86">
        <v>99</v>
      </c>
      <c r="U86">
        <v>82</v>
      </c>
      <c r="V86">
        <v>116</v>
      </c>
      <c r="W86">
        <v>297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309</v>
      </c>
      <c r="U87">
        <v>259</v>
      </c>
      <c r="V87">
        <v>432</v>
      </c>
      <c r="W87">
        <v>1000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Cuts of personnel and spending to federal departments and agencies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204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0.434</v>
      </c>
      <c r="D97" s="15">
        <f>L97+L98</f>
        <v>0.11811023622047244</v>
      </c>
      <c r="E97" s="15">
        <f>M97+M98</f>
        <v>0.8004866180048662</v>
      </c>
      <c r="F97" s="15">
        <f>N97+N98</f>
        <v>0.30769230769230771</v>
      </c>
      <c r="G97" s="15">
        <f>O97+O98</f>
        <v>0.28717948717948716</v>
      </c>
      <c r="J97" t="s">
        <v>33</v>
      </c>
      <c r="K97" s="16">
        <f>X97/X102</f>
        <v>0.251</v>
      </c>
      <c r="L97" s="16">
        <f>T97/T102</f>
        <v>4.4619422572178477E-2</v>
      </c>
      <c r="M97" s="16">
        <f>U97/U102</f>
        <v>0.51094890510948909</v>
      </c>
      <c r="N97" s="16">
        <f>V97/V102</f>
        <v>0.15384615384615385</v>
      </c>
      <c r="O97" s="16">
        <f>W97/W102</f>
        <v>0.11282051282051282</v>
      </c>
      <c r="S97" t="s">
        <v>33</v>
      </c>
      <c r="T97">
        <v>17</v>
      </c>
      <c r="U97">
        <v>210</v>
      </c>
      <c r="V97">
        <v>2</v>
      </c>
      <c r="W97">
        <v>22</v>
      </c>
      <c r="X97">
        <v>251</v>
      </c>
    </row>
    <row r="98" spans="2:24" x14ac:dyDescent="0.25">
      <c r="B98" t="s">
        <v>31</v>
      </c>
      <c r="C98" s="15">
        <f>K99</f>
        <v>0.153</v>
      </c>
      <c r="D98" s="15">
        <f>L99</f>
        <v>0.10236220472440945</v>
      </c>
      <c r="E98" s="15">
        <f>M99</f>
        <v>0.12895377128953772</v>
      </c>
      <c r="F98" s="15">
        <f>N99</f>
        <v>0.15384615384615385</v>
      </c>
      <c r="G98" s="15">
        <f>O99</f>
        <v>0.30256410256410254</v>
      </c>
      <c r="J98" t="s">
        <v>34</v>
      </c>
      <c r="K98" s="16">
        <f>X98/X102</f>
        <v>0.183</v>
      </c>
      <c r="L98" s="16">
        <f>T98/T102</f>
        <v>7.3490813648293962E-2</v>
      </c>
      <c r="M98" s="16">
        <f>U98/U102</f>
        <v>0.28953771289537711</v>
      </c>
      <c r="N98" s="16">
        <f>V98/V102</f>
        <v>0.15384615384615385</v>
      </c>
      <c r="O98" s="16">
        <f>W98/W102</f>
        <v>0.17435897435897435</v>
      </c>
      <c r="S98" t="s">
        <v>34</v>
      </c>
      <c r="T98">
        <v>28</v>
      </c>
      <c r="U98">
        <v>119</v>
      </c>
      <c r="V98">
        <v>2</v>
      </c>
      <c r="W98">
        <v>34</v>
      </c>
      <c r="X98">
        <v>183</v>
      </c>
    </row>
    <row r="99" spans="2:24" x14ac:dyDescent="0.25">
      <c r="B99" t="s">
        <v>43</v>
      </c>
      <c r="C99" s="15">
        <f>K100+K101</f>
        <v>0.41299999999999998</v>
      </c>
      <c r="D99" s="15">
        <f>L100+L101</f>
        <v>0.77952755905511806</v>
      </c>
      <c r="E99" s="15">
        <f>M100+M101</f>
        <v>7.0559610705596118E-2</v>
      </c>
      <c r="F99" s="15">
        <f>N100+N101</f>
        <v>0.53846153846153844</v>
      </c>
      <c r="G99" s="15">
        <f>O100+O101</f>
        <v>0.41025641025641024</v>
      </c>
      <c r="J99" t="s">
        <v>31</v>
      </c>
      <c r="K99" s="16">
        <f>X99/X102</f>
        <v>0.153</v>
      </c>
      <c r="L99" s="16">
        <f>T99/T102</f>
        <v>0.10236220472440945</v>
      </c>
      <c r="M99" s="16">
        <f>U99/U102</f>
        <v>0.12895377128953772</v>
      </c>
      <c r="N99" s="16">
        <f>V99/V102</f>
        <v>0.15384615384615385</v>
      </c>
      <c r="O99" s="16">
        <f>W99/W102</f>
        <v>0.30256410256410254</v>
      </c>
      <c r="S99" t="s">
        <v>31</v>
      </c>
      <c r="T99">
        <v>39</v>
      </c>
      <c r="U99">
        <v>53</v>
      </c>
      <c r="V99">
        <v>2</v>
      </c>
      <c r="W99">
        <v>59</v>
      </c>
      <c r="X99">
        <v>153</v>
      </c>
    </row>
    <row r="100" spans="2:24" x14ac:dyDescent="0.25">
      <c r="J100" t="s">
        <v>35</v>
      </c>
      <c r="K100" s="16">
        <f>X100/X102</f>
        <v>0.11600000000000001</v>
      </c>
      <c r="L100" s="16">
        <f>T100/T102</f>
        <v>0.13385826771653545</v>
      </c>
      <c r="M100" s="16">
        <f>U100/U102</f>
        <v>6.3260340632603412E-2</v>
      </c>
      <c r="N100" s="16">
        <f>V100/V102</f>
        <v>0</v>
      </c>
      <c r="O100" s="16">
        <f>W100/W102</f>
        <v>0.2</v>
      </c>
      <c r="S100" t="s">
        <v>35</v>
      </c>
      <c r="T100">
        <v>51</v>
      </c>
      <c r="U100">
        <v>26</v>
      </c>
      <c r="V100">
        <v>0</v>
      </c>
      <c r="W100">
        <v>39</v>
      </c>
      <c r="X100">
        <v>116</v>
      </c>
    </row>
    <row r="101" spans="2:24" x14ac:dyDescent="0.25">
      <c r="J101" t="s">
        <v>36</v>
      </c>
      <c r="K101" s="16">
        <f>X101/X102</f>
        <v>0.29699999999999999</v>
      </c>
      <c r="L101" s="16">
        <f>T101/T102</f>
        <v>0.64566929133858264</v>
      </c>
      <c r="M101" s="16">
        <f>U101/U102</f>
        <v>7.2992700729927005E-3</v>
      </c>
      <c r="N101" s="16">
        <f>V101/V102</f>
        <v>0.53846153846153844</v>
      </c>
      <c r="O101" s="16">
        <f>W101/W102</f>
        <v>0.21025641025641026</v>
      </c>
      <c r="S101" t="s">
        <v>36</v>
      </c>
      <c r="T101">
        <v>246</v>
      </c>
      <c r="U101">
        <v>3</v>
      </c>
      <c r="V101">
        <v>7</v>
      </c>
      <c r="W101">
        <v>41</v>
      </c>
      <c r="X101">
        <v>297</v>
      </c>
    </row>
    <row r="102" spans="2:24" x14ac:dyDescent="0.25">
      <c r="R102" t="s">
        <v>2</v>
      </c>
      <c r="T102">
        <v>381</v>
      </c>
      <c r="U102">
        <v>411</v>
      </c>
      <c r="V102">
        <v>13</v>
      </c>
      <c r="W102">
        <v>195</v>
      </c>
      <c r="X102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07209-95CF-7C42-B753-F65694B741FC}">
  <dimension ref="A1:X102"/>
  <sheetViews>
    <sheetView showGridLines="0" topLeftCell="K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Managing the Executive Branch and administrative agencies * 3-point Party Identification Crosstabulation</v>
      </c>
      <c r="R4" s="11" t="s">
        <v>104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0.43056943056943053</v>
      </c>
      <c r="D8" s="15">
        <f>L8+L9</f>
        <v>0.14634146341463417</v>
      </c>
      <c r="E8" s="15">
        <f>M8+M9</f>
        <v>0.31861198738170349</v>
      </c>
      <c r="F8" s="15">
        <f>N8+N9</f>
        <v>0.83177570093457942</v>
      </c>
      <c r="G8" s="15">
        <f>O8+O9</f>
        <v>0.27631578947368418</v>
      </c>
      <c r="J8" t="s">
        <v>33</v>
      </c>
      <c r="K8" s="16">
        <f>X8/X13</f>
        <v>0.25974025974025972</v>
      </c>
      <c r="L8" s="16">
        <f>T8/T13</f>
        <v>6.2717770034843204E-2</v>
      </c>
      <c r="M8" s="16">
        <f>U8/U13</f>
        <v>0.19242902208201892</v>
      </c>
      <c r="N8" s="16">
        <f>V8/V13</f>
        <v>0.52336448598130836</v>
      </c>
      <c r="O8" s="16">
        <f>W8/W13</f>
        <v>0.17105263157894737</v>
      </c>
      <c r="S8" t="s">
        <v>33</v>
      </c>
      <c r="T8">
        <v>18</v>
      </c>
      <c r="U8">
        <v>61</v>
      </c>
      <c r="V8">
        <v>168</v>
      </c>
      <c r="W8">
        <v>13</v>
      </c>
      <c r="X8">
        <v>260</v>
      </c>
    </row>
    <row r="9" spans="1:24" x14ac:dyDescent="0.25">
      <c r="B9" t="s">
        <v>31</v>
      </c>
      <c r="C9" s="15">
        <f>K10</f>
        <v>0.15884115884115885</v>
      </c>
      <c r="D9" s="15">
        <f>L10</f>
        <v>0.13588850174216027</v>
      </c>
      <c r="E9" s="15">
        <f>M10</f>
        <v>0.18296529968454259</v>
      </c>
      <c r="F9" s="15">
        <f>N10</f>
        <v>0.12461059190031153</v>
      </c>
      <c r="G9" s="15">
        <f>O10</f>
        <v>0.28947368421052633</v>
      </c>
      <c r="J9" t="s">
        <v>34</v>
      </c>
      <c r="K9" s="16">
        <f>X9/X13</f>
        <v>0.17082917082917082</v>
      </c>
      <c r="L9" s="16">
        <f>T9/T13</f>
        <v>8.3623693379790948E-2</v>
      </c>
      <c r="M9" s="16">
        <f>U9/U13</f>
        <v>0.12618296529968454</v>
      </c>
      <c r="N9" s="16">
        <f>V9/V13</f>
        <v>0.30841121495327101</v>
      </c>
      <c r="O9" s="16">
        <f>W9/W13</f>
        <v>0.10526315789473684</v>
      </c>
      <c r="S9" t="s">
        <v>34</v>
      </c>
      <c r="T9">
        <v>24</v>
      </c>
      <c r="U9">
        <v>40</v>
      </c>
      <c r="V9">
        <v>99</v>
      </c>
      <c r="W9">
        <v>8</v>
      </c>
      <c r="X9">
        <v>171</v>
      </c>
    </row>
    <row r="10" spans="1:24" x14ac:dyDescent="0.25">
      <c r="B10" t="s">
        <v>43</v>
      </c>
      <c r="C10" s="15">
        <f>K11+K12</f>
        <v>0.41058941058941062</v>
      </c>
      <c r="D10" s="15">
        <f>L11+L12</f>
        <v>0.71777003484320567</v>
      </c>
      <c r="E10" s="15">
        <f>M11+M12</f>
        <v>0.49842271293375395</v>
      </c>
      <c r="F10" s="15">
        <f>N11+N12</f>
        <v>4.3613707165109032E-2</v>
      </c>
      <c r="G10" s="15">
        <f>O11+O12</f>
        <v>0.43421052631578944</v>
      </c>
      <c r="J10" t="s">
        <v>31</v>
      </c>
      <c r="K10" s="16">
        <f>X10/X13</f>
        <v>0.15884115884115885</v>
      </c>
      <c r="L10" s="16">
        <f>T10/T13</f>
        <v>0.13588850174216027</v>
      </c>
      <c r="M10" s="16">
        <f>U10/U13</f>
        <v>0.18296529968454259</v>
      </c>
      <c r="N10" s="16">
        <f>V10/V13</f>
        <v>0.12461059190031153</v>
      </c>
      <c r="O10" s="16">
        <f>W10/W13</f>
        <v>0.28947368421052633</v>
      </c>
      <c r="S10" t="s">
        <v>31</v>
      </c>
      <c r="T10">
        <v>39</v>
      </c>
      <c r="U10">
        <v>58</v>
      </c>
      <c r="V10">
        <v>40</v>
      </c>
      <c r="W10">
        <v>22</v>
      </c>
      <c r="X10">
        <v>159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0.11788211788211789</v>
      </c>
      <c r="L11" s="16">
        <f>T11/T13</f>
        <v>0.1672473867595819</v>
      </c>
      <c r="M11" s="16">
        <f>U11/U13</f>
        <v>0.15772870662460567</v>
      </c>
      <c r="N11" s="16">
        <f>V11/V13</f>
        <v>3.4267912772585667E-2</v>
      </c>
      <c r="O11" s="16">
        <f>W11/W13</f>
        <v>0.11842105263157894</v>
      </c>
      <c r="S11" t="s">
        <v>35</v>
      </c>
      <c r="T11">
        <v>48</v>
      </c>
      <c r="U11">
        <v>50</v>
      </c>
      <c r="V11">
        <v>11</v>
      </c>
      <c r="W11">
        <v>9</v>
      </c>
      <c r="X11">
        <v>118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0.29270729270729273</v>
      </c>
      <c r="L12" s="16">
        <f>T12/T13</f>
        <v>0.55052264808362372</v>
      </c>
      <c r="M12" s="16">
        <f>U12/U13</f>
        <v>0.34069400630914826</v>
      </c>
      <c r="N12" s="16">
        <f>V12/V13</f>
        <v>9.3457943925233638E-3</v>
      </c>
      <c r="O12" s="16">
        <f>W12/W13</f>
        <v>0.31578947368421051</v>
      </c>
      <c r="S12" t="s">
        <v>36</v>
      </c>
      <c r="T12">
        <v>158</v>
      </c>
      <c r="U12">
        <v>108</v>
      </c>
      <c r="V12">
        <v>3</v>
      </c>
      <c r="W12">
        <v>24</v>
      </c>
      <c r="X12">
        <v>293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287</v>
      </c>
      <c r="U13">
        <v>317</v>
      </c>
      <c r="V13">
        <v>321</v>
      </c>
      <c r="W13">
        <v>76</v>
      </c>
      <c r="X13">
        <v>1001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Managing the Executive Branch and administrative agencies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105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0.43156843156843155</v>
      </c>
      <c r="D22" s="15">
        <f>L22+L23</f>
        <v>0.12549019607843137</v>
      </c>
      <c r="E22" s="15">
        <f>M22+M23</f>
        <v>0.32362459546925565</v>
      </c>
      <c r="F22" s="15">
        <f>N22+N23</f>
        <v>0.81818181818181812</v>
      </c>
      <c r="G22" s="15">
        <f>O22+O23</f>
        <v>0.14117647058823529</v>
      </c>
      <c r="J22" t="s">
        <v>33</v>
      </c>
      <c r="K22" s="16">
        <f>X22/X27</f>
        <v>0.25974025974025972</v>
      </c>
      <c r="L22" s="16">
        <f>T22/T27</f>
        <v>6.6666666666666666E-2</v>
      </c>
      <c r="M22" s="16">
        <f>U22/U27</f>
        <v>0.14563106796116504</v>
      </c>
      <c r="N22" s="16">
        <f>V22/V27</f>
        <v>0.54261363636363635</v>
      </c>
      <c r="O22" s="16">
        <f>W22/W27</f>
        <v>8.2352941176470587E-2</v>
      </c>
      <c r="S22" t="s">
        <v>33</v>
      </c>
      <c r="T22">
        <v>17</v>
      </c>
      <c r="U22">
        <v>45</v>
      </c>
      <c r="V22">
        <v>191</v>
      </c>
      <c r="W22">
        <v>7</v>
      </c>
      <c r="X22">
        <v>260</v>
      </c>
    </row>
    <row r="23" spans="1:24" x14ac:dyDescent="0.25">
      <c r="B23" t="s">
        <v>31</v>
      </c>
      <c r="C23" s="15">
        <f>K24</f>
        <v>0.15984015984015984</v>
      </c>
      <c r="D23" s="15">
        <f>L24</f>
        <v>6.6666666666666666E-2</v>
      </c>
      <c r="E23" s="15">
        <f>M24</f>
        <v>0.24271844660194175</v>
      </c>
      <c r="F23" s="15">
        <f>N24</f>
        <v>9.9431818181818177E-2</v>
      </c>
      <c r="G23" s="15">
        <f>O24</f>
        <v>0.38823529411764707</v>
      </c>
      <c r="J23" t="s">
        <v>34</v>
      </c>
      <c r="K23" s="16">
        <f>X23/X27</f>
        <v>0.17182817182817184</v>
      </c>
      <c r="L23" s="16">
        <f>T23/T27</f>
        <v>5.8823529411764705E-2</v>
      </c>
      <c r="M23" s="16">
        <f>U23/U27</f>
        <v>0.17799352750809061</v>
      </c>
      <c r="N23" s="16">
        <f>V23/V27</f>
        <v>0.27556818181818182</v>
      </c>
      <c r="O23" s="16">
        <f>W23/W27</f>
        <v>5.8823529411764705E-2</v>
      </c>
      <c r="S23" t="s">
        <v>34</v>
      </c>
      <c r="T23">
        <v>15</v>
      </c>
      <c r="U23">
        <v>55</v>
      </c>
      <c r="V23">
        <v>97</v>
      </c>
      <c r="W23">
        <v>5</v>
      </c>
      <c r="X23">
        <v>172</v>
      </c>
    </row>
    <row r="24" spans="1:24" x14ac:dyDescent="0.25">
      <c r="B24" t="s">
        <v>43</v>
      </c>
      <c r="C24" s="15">
        <f>K25+K26</f>
        <v>0.40859140859140858</v>
      </c>
      <c r="D24" s="15">
        <f>L25+L26</f>
        <v>0.80784313725490198</v>
      </c>
      <c r="E24" s="15">
        <f>M25+M26</f>
        <v>0.43365695792880254</v>
      </c>
      <c r="F24" s="15">
        <f>N25+N26</f>
        <v>8.2386363636363633E-2</v>
      </c>
      <c r="G24" s="15">
        <f>O25+O26</f>
        <v>0.47058823529411764</v>
      </c>
      <c r="J24" t="s">
        <v>31</v>
      </c>
      <c r="K24" s="16">
        <f>X24/X27</f>
        <v>0.15984015984015984</v>
      </c>
      <c r="L24" s="16">
        <f>T24/T27</f>
        <v>6.6666666666666666E-2</v>
      </c>
      <c r="M24" s="16">
        <f>U24/U27</f>
        <v>0.24271844660194175</v>
      </c>
      <c r="N24" s="16">
        <f>V24/V27</f>
        <v>9.9431818181818177E-2</v>
      </c>
      <c r="O24" s="16">
        <f>W24/W27</f>
        <v>0.38823529411764707</v>
      </c>
      <c r="S24" t="s">
        <v>31</v>
      </c>
      <c r="T24">
        <v>17</v>
      </c>
      <c r="U24">
        <v>75</v>
      </c>
      <c r="V24">
        <v>35</v>
      </c>
      <c r="W24">
        <v>33</v>
      </c>
      <c r="X24">
        <v>160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0.11688311688311688</v>
      </c>
      <c r="L25" s="16">
        <f>T25/T27</f>
        <v>9.8039215686274508E-2</v>
      </c>
      <c r="M25" s="16">
        <f>U25/U27</f>
        <v>0.1941747572815534</v>
      </c>
      <c r="N25" s="16">
        <f>V25/V27</f>
        <v>5.6818181818181816E-2</v>
      </c>
      <c r="O25" s="16">
        <f>W25/W27</f>
        <v>0.14117647058823529</v>
      </c>
      <c r="S25" t="s">
        <v>35</v>
      </c>
      <c r="T25">
        <v>25</v>
      </c>
      <c r="U25">
        <v>60</v>
      </c>
      <c r="V25">
        <v>20</v>
      </c>
      <c r="W25">
        <v>12</v>
      </c>
      <c r="X25">
        <v>117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0.29170829170829171</v>
      </c>
      <c r="L26" s="16">
        <f>T26/T27</f>
        <v>0.70980392156862748</v>
      </c>
      <c r="M26" s="16">
        <f>U26/U27</f>
        <v>0.23948220064724918</v>
      </c>
      <c r="N26" s="16">
        <f>V26/V27</f>
        <v>2.556818181818182E-2</v>
      </c>
      <c r="O26" s="16">
        <f>W26/W27</f>
        <v>0.32941176470588235</v>
      </c>
      <c r="S26" t="s">
        <v>36</v>
      </c>
      <c r="T26">
        <v>181</v>
      </c>
      <c r="U26">
        <v>74</v>
      </c>
      <c r="V26">
        <v>9</v>
      </c>
      <c r="W26">
        <v>28</v>
      </c>
      <c r="X26">
        <v>292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255</v>
      </c>
      <c r="U27">
        <v>309</v>
      </c>
      <c r="V27">
        <v>352</v>
      </c>
      <c r="W27">
        <v>85</v>
      </c>
      <c r="X27">
        <v>1001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Cuts of personnel and spending to federal departments and agencies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100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0.43343343343343343</v>
      </c>
      <c r="D37" s="15">
        <f>L37+L38</f>
        <v>0.50381679389312972</v>
      </c>
      <c r="E37" s="15">
        <f>M37+M38</f>
        <v>0.25238095238095237</v>
      </c>
      <c r="F37" s="15">
        <f>N37+N38</f>
        <v>0.37313432835820892</v>
      </c>
      <c r="G37" s="15"/>
      <c r="J37" t="s">
        <v>33</v>
      </c>
      <c r="K37" s="16">
        <f>W37/W42</f>
        <v>0.25125125125125125</v>
      </c>
      <c r="L37" s="16">
        <f>T37/T42</f>
        <v>0.29312977099236642</v>
      </c>
      <c r="M37" s="16">
        <f>U37/U42</f>
        <v>0.12857142857142856</v>
      </c>
      <c r="N37" s="16">
        <f>V37/V42</f>
        <v>0.23880597014925373</v>
      </c>
      <c r="O37" s="16"/>
      <c r="S37" t="s">
        <v>33</v>
      </c>
      <c r="T37">
        <v>192</v>
      </c>
      <c r="U37">
        <v>27</v>
      </c>
      <c r="V37">
        <v>32</v>
      </c>
      <c r="W37">
        <v>251</v>
      </c>
    </row>
    <row r="38" spans="1:23" x14ac:dyDescent="0.25">
      <c r="B38" t="s">
        <v>31</v>
      </c>
      <c r="C38" s="15">
        <f>K39</f>
        <v>0.15315315315315314</v>
      </c>
      <c r="D38" s="15">
        <f>L39</f>
        <v>0.13740458015267176</v>
      </c>
      <c r="E38" s="15">
        <f>M39</f>
        <v>0.20476190476190476</v>
      </c>
      <c r="F38" s="15">
        <f>N39</f>
        <v>0.14925373134328357</v>
      </c>
      <c r="G38" s="15"/>
      <c r="J38" t="s">
        <v>34</v>
      </c>
      <c r="K38" s="16">
        <f>W38/W42</f>
        <v>0.18218218218218218</v>
      </c>
      <c r="L38" s="16">
        <f>T38/T42</f>
        <v>0.21068702290076335</v>
      </c>
      <c r="M38" s="16">
        <f>U38/U42</f>
        <v>0.12380952380952381</v>
      </c>
      <c r="N38" s="16">
        <f>V38/V42</f>
        <v>0.13432835820895522</v>
      </c>
      <c r="O38" s="16"/>
      <c r="S38" t="s">
        <v>34</v>
      </c>
      <c r="T38">
        <v>138</v>
      </c>
      <c r="U38">
        <v>26</v>
      </c>
      <c r="V38">
        <v>18</v>
      </c>
      <c r="W38">
        <v>182</v>
      </c>
    </row>
    <row r="39" spans="1:23" x14ac:dyDescent="0.25">
      <c r="B39" t="s">
        <v>43</v>
      </c>
      <c r="C39" s="15">
        <f>K40+K41</f>
        <v>0.41341341341341342</v>
      </c>
      <c r="D39" s="15">
        <f>L40+L41</f>
        <v>0.35877862595419852</v>
      </c>
      <c r="E39" s="15">
        <f>M40+M41</f>
        <v>0.54285714285714293</v>
      </c>
      <c r="F39" s="15">
        <f>N40+N41</f>
        <v>0.47761194029850751</v>
      </c>
      <c r="G39" s="15"/>
      <c r="J39" t="s">
        <v>31</v>
      </c>
      <c r="K39" s="16">
        <f>W39/W42</f>
        <v>0.15315315315315314</v>
      </c>
      <c r="L39" s="16">
        <f>T39/T42</f>
        <v>0.13740458015267176</v>
      </c>
      <c r="M39" s="16">
        <f>U39/U42</f>
        <v>0.20476190476190476</v>
      </c>
      <c r="N39" s="16">
        <f>V39/V42</f>
        <v>0.14925373134328357</v>
      </c>
      <c r="O39" s="16"/>
      <c r="S39" t="s">
        <v>31</v>
      </c>
      <c r="T39">
        <v>90</v>
      </c>
      <c r="U39">
        <v>43</v>
      </c>
      <c r="V39">
        <v>20</v>
      </c>
      <c r="W39">
        <v>153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0.11611611611611612</v>
      </c>
      <c r="L40" s="16">
        <f>T40/T42</f>
        <v>9.6183206106870228E-2</v>
      </c>
      <c r="M40" s="16">
        <f>U40/U42</f>
        <v>0.17142857142857143</v>
      </c>
      <c r="N40" s="16">
        <f>V40/V42</f>
        <v>0.12686567164179105</v>
      </c>
      <c r="O40" s="16"/>
      <c r="S40" t="s">
        <v>35</v>
      </c>
      <c r="T40">
        <v>63</v>
      </c>
      <c r="U40">
        <v>36</v>
      </c>
      <c r="V40">
        <v>17</v>
      </c>
      <c r="W40">
        <v>116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0.29729729729729731</v>
      </c>
      <c r="L41" s="16">
        <f>T41/T42</f>
        <v>0.26259541984732826</v>
      </c>
      <c r="M41" s="16">
        <f>U41/U42</f>
        <v>0.37142857142857144</v>
      </c>
      <c r="N41" s="16">
        <f>V41/V42</f>
        <v>0.35074626865671643</v>
      </c>
      <c r="O41" s="16"/>
      <c r="S41" t="s">
        <v>36</v>
      </c>
      <c r="T41">
        <v>172</v>
      </c>
      <c r="U41">
        <v>78</v>
      </c>
      <c r="V41">
        <v>47</v>
      </c>
      <c r="W41">
        <v>297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655</v>
      </c>
      <c r="U42">
        <v>210</v>
      </c>
      <c r="V42">
        <v>134</v>
      </c>
      <c r="W42">
        <v>999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Managing the Executive Branch and administrative agencies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106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0.43056943056943053</v>
      </c>
      <c r="D52" s="15">
        <f>L52+L53</f>
        <v>0.46132596685082872</v>
      </c>
      <c r="E52" s="15">
        <f>M52+M53</f>
        <v>0.4662379421221865</v>
      </c>
      <c r="F52" s="15">
        <f>N52+N53</f>
        <v>0.36280487804878048</v>
      </c>
      <c r="G52" s="9"/>
      <c r="J52" t="s">
        <v>33</v>
      </c>
      <c r="K52" s="16">
        <f>W52/W57</f>
        <v>0.25974025974025972</v>
      </c>
      <c r="L52" s="16">
        <f>T52/T57</f>
        <v>0.287292817679558</v>
      </c>
      <c r="M52" s="16">
        <f>U52/U57</f>
        <v>0.25080385852090031</v>
      </c>
      <c r="N52" s="16">
        <f>V52/V57</f>
        <v>0.23780487804878048</v>
      </c>
      <c r="O52" s="16"/>
      <c r="S52" t="s">
        <v>33</v>
      </c>
      <c r="T52">
        <v>104</v>
      </c>
      <c r="U52">
        <v>78</v>
      </c>
      <c r="V52">
        <v>78</v>
      </c>
      <c r="W52">
        <v>260</v>
      </c>
    </row>
    <row r="53" spans="1:23" x14ac:dyDescent="0.25">
      <c r="B53" t="s">
        <v>31</v>
      </c>
      <c r="C53" s="15">
        <f>K54</f>
        <v>0.15984015984015984</v>
      </c>
      <c r="D53" s="15">
        <f>L54</f>
        <v>0.20994475138121546</v>
      </c>
      <c r="E53" s="15">
        <f>M54</f>
        <v>0.15755627009646303</v>
      </c>
      <c r="F53" s="15">
        <f>N54</f>
        <v>0.10670731707317073</v>
      </c>
      <c r="G53" s="9"/>
      <c r="J53" t="s">
        <v>34</v>
      </c>
      <c r="K53" s="16">
        <f>W53/W57</f>
        <v>0.17082917082917082</v>
      </c>
      <c r="L53" s="16">
        <f>T53/T57</f>
        <v>0.17403314917127072</v>
      </c>
      <c r="M53" s="16">
        <f>U53/U57</f>
        <v>0.21543408360128619</v>
      </c>
      <c r="N53" s="16">
        <f>V53/V57</f>
        <v>0.125</v>
      </c>
      <c r="O53" s="16"/>
      <c r="S53" t="s">
        <v>34</v>
      </c>
      <c r="T53">
        <v>63</v>
      </c>
      <c r="U53">
        <v>67</v>
      </c>
      <c r="V53">
        <v>41</v>
      </c>
      <c r="W53">
        <v>171</v>
      </c>
    </row>
    <row r="54" spans="1:23" x14ac:dyDescent="0.25">
      <c r="B54" t="s">
        <v>43</v>
      </c>
      <c r="C54" s="15">
        <f>K55+K56</f>
        <v>0.4095904095904096</v>
      </c>
      <c r="D54" s="15">
        <f>L55+L56</f>
        <v>0.32872928176795579</v>
      </c>
      <c r="E54" s="15">
        <f>M55+M56</f>
        <v>0.3762057877813505</v>
      </c>
      <c r="F54" s="15">
        <f>N55+N56</f>
        <v>0.53048780487804881</v>
      </c>
      <c r="G54" s="9"/>
      <c r="J54" t="s">
        <v>31</v>
      </c>
      <c r="K54" s="16">
        <f>W54/W57</f>
        <v>0.15984015984015984</v>
      </c>
      <c r="L54" s="16">
        <f>T54/T57</f>
        <v>0.20994475138121546</v>
      </c>
      <c r="M54" s="16">
        <f>U54/U57</f>
        <v>0.15755627009646303</v>
      </c>
      <c r="N54" s="16">
        <f>V54/V57</f>
        <v>0.10670731707317073</v>
      </c>
      <c r="O54" s="16"/>
      <c r="S54" t="s">
        <v>31</v>
      </c>
      <c r="T54">
        <v>76</v>
      </c>
      <c r="U54">
        <v>49</v>
      </c>
      <c r="V54">
        <v>35</v>
      </c>
      <c r="W54">
        <v>160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0.11688311688311688</v>
      </c>
      <c r="L55" s="16">
        <f>T55/T57</f>
        <v>0.1132596685082873</v>
      </c>
      <c r="M55" s="16">
        <f>U55/U57</f>
        <v>8.3601286173633438E-2</v>
      </c>
      <c r="N55" s="16">
        <f>V55/V57</f>
        <v>0.1524390243902439</v>
      </c>
      <c r="O55" s="16"/>
      <c r="S55" t="s">
        <v>35</v>
      </c>
      <c r="T55">
        <v>41</v>
      </c>
      <c r="U55">
        <v>26</v>
      </c>
      <c r="V55">
        <v>50</v>
      </c>
      <c r="W55">
        <v>117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0.29270729270729273</v>
      </c>
      <c r="L56" s="16">
        <f>T56/T57</f>
        <v>0.21546961325966851</v>
      </c>
      <c r="M56" s="16">
        <f>U56/U57</f>
        <v>0.29260450160771706</v>
      </c>
      <c r="N56" s="16">
        <f>V56/V57</f>
        <v>0.37804878048780488</v>
      </c>
      <c r="O56" s="16"/>
      <c r="S56" t="s">
        <v>36</v>
      </c>
      <c r="T56">
        <v>78</v>
      </c>
      <c r="U56">
        <v>91</v>
      </c>
      <c r="V56">
        <v>124</v>
      </c>
      <c r="W56">
        <v>293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362</v>
      </c>
      <c r="U57">
        <v>311</v>
      </c>
      <c r="V57">
        <v>328</v>
      </c>
      <c r="W57">
        <v>1001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Managing the Executive Branch and administrative agencies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107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0.42857142857142855</v>
      </c>
      <c r="D67" s="15">
        <f>L67+L68</f>
        <v>0.31205673758865249</v>
      </c>
      <c r="E67" s="15">
        <f>M67+M68</f>
        <v>0.42366412213740456</v>
      </c>
      <c r="F67" s="15">
        <f>N67+N68</f>
        <v>0.50396825396825395</v>
      </c>
      <c r="G67" s="15">
        <f>O67+O68</f>
        <v>0.5024390243902439</v>
      </c>
      <c r="J67" t="s">
        <v>33</v>
      </c>
      <c r="K67" s="16">
        <f>X67/X72</f>
        <v>0.25774225774225773</v>
      </c>
      <c r="L67" s="16">
        <f>T67/T72</f>
        <v>0.15957446808510639</v>
      </c>
      <c r="M67" s="16">
        <f>U67/U72</f>
        <v>0.25954198473282442</v>
      </c>
      <c r="N67" s="16">
        <f>V67/V72</f>
        <v>0.32936507936507936</v>
      </c>
      <c r="O67" s="16">
        <f>W67/W72</f>
        <v>0.30243902439024389</v>
      </c>
      <c r="S67" t="s">
        <v>33</v>
      </c>
      <c r="T67">
        <v>45</v>
      </c>
      <c r="U67">
        <v>68</v>
      </c>
      <c r="V67">
        <v>83</v>
      </c>
      <c r="W67">
        <v>62</v>
      </c>
      <c r="X67">
        <v>258</v>
      </c>
    </row>
    <row r="68" spans="1:24" x14ac:dyDescent="0.25">
      <c r="B68" t="s">
        <v>31</v>
      </c>
      <c r="C68" s="15">
        <f>K69</f>
        <v>0.15984015984015984</v>
      </c>
      <c r="D68" s="15">
        <f>L69</f>
        <v>0.14184397163120568</v>
      </c>
      <c r="E68" s="15">
        <f>M69</f>
        <v>0.16030534351145037</v>
      </c>
      <c r="F68" s="15">
        <f>N69</f>
        <v>0.17857142857142858</v>
      </c>
      <c r="G68" s="15">
        <f>O69</f>
        <v>0.16097560975609757</v>
      </c>
      <c r="J68" t="s">
        <v>34</v>
      </c>
      <c r="K68" s="16">
        <f>X68/X72</f>
        <v>0.17082917082917082</v>
      </c>
      <c r="L68" s="16">
        <f>T68/T72</f>
        <v>0.1524822695035461</v>
      </c>
      <c r="M68" s="16">
        <f>U68/U72</f>
        <v>0.16412213740458015</v>
      </c>
      <c r="N68" s="16">
        <f>V68/V72</f>
        <v>0.17460317460317459</v>
      </c>
      <c r="O68" s="16">
        <f>W68/W72</f>
        <v>0.2</v>
      </c>
      <c r="S68" t="s">
        <v>34</v>
      </c>
      <c r="T68">
        <v>43</v>
      </c>
      <c r="U68">
        <v>43</v>
      </c>
      <c r="V68">
        <v>44</v>
      </c>
      <c r="W68">
        <v>41</v>
      </c>
      <c r="X68">
        <v>171</v>
      </c>
    </row>
    <row r="69" spans="1:24" x14ac:dyDescent="0.25">
      <c r="B69" t="s">
        <v>43</v>
      </c>
      <c r="C69" s="15">
        <f>K70+K71</f>
        <v>0.41158841158841158</v>
      </c>
      <c r="D69" s="15">
        <f>L70+L71</f>
        <v>0.54609929078014185</v>
      </c>
      <c r="E69" s="15">
        <f>M70+M71</f>
        <v>0.41603053435114501</v>
      </c>
      <c r="F69" s="15">
        <f>N70+N71</f>
        <v>0.31746031746031744</v>
      </c>
      <c r="G69" s="15">
        <f>O70+O71</f>
        <v>0.33658536585365856</v>
      </c>
      <c r="J69" t="s">
        <v>31</v>
      </c>
      <c r="K69" s="16">
        <f>X69/X72</f>
        <v>0.15984015984015984</v>
      </c>
      <c r="L69" s="16">
        <f>T69/T72</f>
        <v>0.14184397163120568</v>
      </c>
      <c r="M69" s="16">
        <f>U69/U72</f>
        <v>0.16030534351145037</v>
      </c>
      <c r="N69" s="16">
        <f>V69/V72</f>
        <v>0.17857142857142858</v>
      </c>
      <c r="O69" s="16">
        <f>W69/W72</f>
        <v>0.16097560975609757</v>
      </c>
      <c r="S69" t="s">
        <v>31</v>
      </c>
      <c r="T69">
        <v>40</v>
      </c>
      <c r="U69">
        <v>42</v>
      </c>
      <c r="V69">
        <v>45</v>
      </c>
      <c r="W69">
        <v>33</v>
      </c>
      <c r="X69">
        <v>160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0.11788211788211789</v>
      </c>
      <c r="L70" s="16">
        <f>T70/T72</f>
        <v>0.12056737588652482</v>
      </c>
      <c r="M70" s="16">
        <f>U70/U72</f>
        <v>9.1603053435114504E-2</v>
      </c>
      <c r="N70" s="16">
        <f>V70/V72</f>
        <v>9.9206349206349201E-2</v>
      </c>
      <c r="O70" s="16">
        <f>W70/W72</f>
        <v>0.17073170731707318</v>
      </c>
      <c r="S70" t="s">
        <v>35</v>
      </c>
      <c r="T70">
        <v>34</v>
      </c>
      <c r="U70">
        <v>24</v>
      </c>
      <c r="V70">
        <v>25</v>
      </c>
      <c r="W70">
        <v>35</v>
      </c>
      <c r="X70">
        <v>118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0.2937062937062937</v>
      </c>
      <c r="L71" s="16">
        <f>T71/T72</f>
        <v>0.42553191489361702</v>
      </c>
      <c r="M71" s="16">
        <f>U71/U72</f>
        <v>0.32442748091603052</v>
      </c>
      <c r="N71" s="16">
        <f>V71/V72</f>
        <v>0.21825396825396826</v>
      </c>
      <c r="O71" s="16">
        <f>W71/W72</f>
        <v>0.16585365853658537</v>
      </c>
      <c r="S71" t="s">
        <v>36</v>
      </c>
      <c r="T71">
        <v>120</v>
      </c>
      <c r="U71">
        <v>85</v>
      </c>
      <c r="V71">
        <v>55</v>
      </c>
      <c r="W71">
        <v>34</v>
      </c>
      <c r="X71">
        <v>294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282</v>
      </c>
      <c r="U72">
        <v>262</v>
      </c>
      <c r="V72">
        <v>252</v>
      </c>
      <c r="W72">
        <v>205</v>
      </c>
      <c r="X72">
        <v>1001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Managing the Executive Branch and administrative agencies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108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0.43056943056943053</v>
      </c>
      <c r="D82" s="15">
        <f>L82+L83</f>
        <v>0.48064516129032259</v>
      </c>
      <c r="E82" s="15">
        <f>M82+M83</f>
        <v>0.44401544401544402</v>
      </c>
      <c r="F82" s="15">
        <f>N82+N83</f>
        <v>0.38657407407407407</v>
      </c>
      <c r="G82" s="9"/>
      <c r="J82" t="s">
        <v>33</v>
      </c>
      <c r="K82" s="16">
        <f>W82/W87</f>
        <v>0.25974025974025972</v>
      </c>
      <c r="L82" s="16">
        <f>T82/T87</f>
        <v>0.35161290322580646</v>
      </c>
      <c r="M82" s="16">
        <f>U82/U87</f>
        <v>0.23552123552123552</v>
      </c>
      <c r="N82" s="16">
        <f>V82/V87</f>
        <v>0.20833333333333334</v>
      </c>
      <c r="O82" s="16"/>
      <c r="S82" t="s">
        <v>33</v>
      </c>
      <c r="T82">
        <v>109</v>
      </c>
      <c r="U82">
        <v>61</v>
      </c>
      <c r="V82">
        <v>90</v>
      </c>
      <c r="W82">
        <v>260</v>
      </c>
    </row>
    <row r="83" spans="1:24" x14ac:dyDescent="0.25">
      <c r="B83" t="s">
        <v>31</v>
      </c>
      <c r="C83" s="15">
        <f>K84</f>
        <v>0.15984015984015984</v>
      </c>
      <c r="D83" s="15">
        <f>L84</f>
        <v>7.7419354838709681E-2</v>
      </c>
      <c r="E83" s="15">
        <f>M84</f>
        <v>0.15444015444015444</v>
      </c>
      <c r="F83" s="15">
        <f>N84</f>
        <v>0.22222222222222221</v>
      </c>
      <c r="G83" s="9"/>
      <c r="J83" t="s">
        <v>34</v>
      </c>
      <c r="K83" s="16">
        <f>W83/W87</f>
        <v>0.17082917082917082</v>
      </c>
      <c r="L83" s="16">
        <f>T83/T87</f>
        <v>0.12903225806451613</v>
      </c>
      <c r="M83" s="16">
        <f>U83/U87</f>
        <v>0.20849420849420849</v>
      </c>
      <c r="N83" s="16">
        <f>V83/V87</f>
        <v>0.17824074074074073</v>
      </c>
      <c r="O83" s="16"/>
      <c r="S83" t="s">
        <v>34</v>
      </c>
      <c r="T83">
        <v>40</v>
      </c>
      <c r="U83">
        <v>54</v>
      </c>
      <c r="V83">
        <v>77</v>
      </c>
      <c r="W83">
        <v>171</v>
      </c>
    </row>
    <row r="84" spans="1:24" x14ac:dyDescent="0.25">
      <c r="B84" t="s">
        <v>43</v>
      </c>
      <c r="C84" s="15">
        <f>K85+K86</f>
        <v>0.4095904095904096</v>
      </c>
      <c r="D84" s="15">
        <f>L85+L86</f>
        <v>0.44193548387096776</v>
      </c>
      <c r="E84" s="15">
        <f>M85+M86</f>
        <v>0.40154440154440157</v>
      </c>
      <c r="F84" s="15">
        <f>N85+N86</f>
        <v>0.39120370370370372</v>
      </c>
      <c r="G84" s="9"/>
      <c r="J84" t="s">
        <v>31</v>
      </c>
      <c r="K84" s="16">
        <f>W84/W87</f>
        <v>0.15984015984015984</v>
      </c>
      <c r="L84" s="16">
        <f>T84/T87</f>
        <v>7.7419354838709681E-2</v>
      </c>
      <c r="M84" s="16">
        <f>U84/U87</f>
        <v>0.15444015444015444</v>
      </c>
      <c r="N84" s="16">
        <f>V84/V87</f>
        <v>0.22222222222222221</v>
      </c>
      <c r="O84" s="16"/>
      <c r="S84" t="s">
        <v>31</v>
      </c>
      <c r="T84">
        <v>24</v>
      </c>
      <c r="U84">
        <v>40</v>
      </c>
      <c r="V84">
        <v>96</v>
      </c>
      <c r="W84">
        <v>160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0.11688311688311688</v>
      </c>
      <c r="L85" s="16">
        <f>T85/T87</f>
        <v>0.13548387096774195</v>
      </c>
      <c r="M85" s="16">
        <f>U85/U87</f>
        <v>0.10424710424710425</v>
      </c>
      <c r="N85" s="16">
        <f>V85/V87</f>
        <v>0.1111111111111111</v>
      </c>
      <c r="O85" s="16"/>
      <c r="S85" t="s">
        <v>35</v>
      </c>
      <c r="T85">
        <v>42</v>
      </c>
      <c r="U85">
        <v>27</v>
      </c>
      <c r="V85">
        <v>48</v>
      </c>
      <c r="W85">
        <v>117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0.29270729270729273</v>
      </c>
      <c r="L86" s="16">
        <f>T86/T87</f>
        <v>0.30645161290322581</v>
      </c>
      <c r="M86" s="16">
        <f>U86/U87</f>
        <v>0.29729729729729731</v>
      </c>
      <c r="N86" s="16">
        <f>V86/V87</f>
        <v>0.28009259259259262</v>
      </c>
      <c r="O86" s="16"/>
      <c r="S86" t="s">
        <v>36</v>
      </c>
      <c r="T86">
        <v>95</v>
      </c>
      <c r="U86">
        <v>77</v>
      </c>
      <c r="V86">
        <v>121</v>
      </c>
      <c r="W86">
        <v>293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310</v>
      </c>
      <c r="U87">
        <v>259</v>
      </c>
      <c r="V87">
        <v>432</v>
      </c>
      <c r="W87">
        <v>1001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Managing the Executive Branch and administrative agencies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205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0.43099999999999999</v>
      </c>
      <c r="D97" s="15">
        <f>L97+L98</f>
        <v>0.10498687664041995</v>
      </c>
      <c r="E97" s="15">
        <f>M97+M98</f>
        <v>0.83414634146341471</v>
      </c>
      <c r="F97" s="15">
        <f>N97+N98</f>
        <v>0.15384615384615385</v>
      </c>
      <c r="G97" s="15">
        <f>O97+O98</f>
        <v>0.23979591836734693</v>
      </c>
      <c r="J97" t="s">
        <v>33</v>
      </c>
      <c r="K97" s="16">
        <f>X97/X102</f>
        <v>0.25900000000000001</v>
      </c>
      <c r="L97" s="16">
        <f>T97/T102</f>
        <v>3.6745406824146981E-2</v>
      </c>
      <c r="M97" s="16">
        <f>U97/U102</f>
        <v>0.53902439024390247</v>
      </c>
      <c r="N97" s="16">
        <f>V97/V102</f>
        <v>7.6923076923076927E-2</v>
      </c>
      <c r="O97" s="16">
        <f>W97/W102</f>
        <v>0.11734693877551021</v>
      </c>
      <c r="S97" t="s">
        <v>33</v>
      </c>
      <c r="T97">
        <v>14</v>
      </c>
      <c r="U97">
        <v>221</v>
      </c>
      <c r="V97">
        <v>1</v>
      </c>
      <c r="W97">
        <v>23</v>
      </c>
      <c r="X97">
        <v>259</v>
      </c>
    </row>
    <row r="98" spans="2:24" x14ac:dyDescent="0.25">
      <c r="B98" t="s">
        <v>31</v>
      </c>
      <c r="C98" s="15">
        <f>K99</f>
        <v>0.16</v>
      </c>
      <c r="D98" s="15">
        <f>L99</f>
        <v>9.711286089238845E-2</v>
      </c>
      <c r="E98" s="15">
        <f>M99</f>
        <v>0.12195121951219512</v>
      </c>
      <c r="F98" s="15">
        <f>N99</f>
        <v>0.23076923076923078</v>
      </c>
      <c r="G98" s="15">
        <f>O99</f>
        <v>0.35714285714285715</v>
      </c>
      <c r="J98" t="s">
        <v>34</v>
      </c>
      <c r="K98" s="16">
        <f>X98/X102</f>
        <v>0.17199999999999999</v>
      </c>
      <c r="L98" s="16">
        <f>T98/T102</f>
        <v>6.8241469816272965E-2</v>
      </c>
      <c r="M98" s="16">
        <f>U98/U102</f>
        <v>0.29512195121951218</v>
      </c>
      <c r="N98" s="16">
        <f>V98/V102</f>
        <v>7.6923076923076927E-2</v>
      </c>
      <c r="O98" s="16">
        <f>W98/W102</f>
        <v>0.12244897959183673</v>
      </c>
      <c r="S98" t="s">
        <v>34</v>
      </c>
      <c r="T98">
        <v>26</v>
      </c>
      <c r="U98">
        <v>121</v>
      </c>
      <c r="V98">
        <v>1</v>
      </c>
      <c r="W98">
        <v>24</v>
      </c>
      <c r="X98">
        <v>172</v>
      </c>
    </row>
    <row r="99" spans="2:24" x14ac:dyDescent="0.25">
      <c r="B99" t="s">
        <v>43</v>
      </c>
      <c r="C99" s="15">
        <f>K100+K101</f>
        <v>0.40899999999999997</v>
      </c>
      <c r="D99" s="15">
        <f>L100+L101</f>
        <v>0.79790026246719159</v>
      </c>
      <c r="E99" s="15">
        <f>M100+M101</f>
        <v>4.3902439024390241E-2</v>
      </c>
      <c r="F99" s="15">
        <f>N100+N101</f>
        <v>0.61538461538461542</v>
      </c>
      <c r="G99" s="15">
        <f>O100+O101</f>
        <v>0.40306122448979592</v>
      </c>
      <c r="J99" t="s">
        <v>31</v>
      </c>
      <c r="K99" s="16">
        <f>X99/X102</f>
        <v>0.16</v>
      </c>
      <c r="L99" s="16">
        <f>T99/T102</f>
        <v>9.711286089238845E-2</v>
      </c>
      <c r="M99" s="16">
        <f>U99/U102</f>
        <v>0.12195121951219512</v>
      </c>
      <c r="N99" s="16">
        <f>V99/V102</f>
        <v>0.23076923076923078</v>
      </c>
      <c r="O99" s="16">
        <f>W99/W102</f>
        <v>0.35714285714285715</v>
      </c>
      <c r="S99" t="s">
        <v>31</v>
      </c>
      <c r="T99">
        <v>37</v>
      </c>
      <c r="U99">
        <v>50</v>
      </c>
      <c r="V99">
        <v>3</v>
      </c>
      <c r="W99">
        <v>70</v>
      </c>
      <c r="X99">
        <v>160</v>
      </c>
    </row>
    <row r="100" spans="2:24" x14ac:dyDescent="0.25">
      <c r="J100" t="s">
        <v>35</v>
      </c>
      <c r="K100" s="16">
        <f>X100/X102</f>
        <v>0.11700000000000001</v>
      </c>
      <c r="L100" s="16">
        <f>T100/T102</f>
        <v>0.15485564304461943</v>
      </c>
      <c r="M100" s="16">
        <f>U100/U102</f>
        <v>3.9024390243902439E-2</v>
      </c>
      <c r="N100" s="16">
        <f>V100/V102</f>
        <v>0.15384615384615385</v>
      </c>
      <c r="O100" s="16">
        <f>W100/W102</f>
        <v>0.20408163265306123</v>
      </c>
      <c r="S100" t="s">
        <v>35</v>
      </c>
      <c r="T100">
        <v>59</v>
      </c>
      <c r="U100">
        <v>16</v>
      </c>
      <c r="V100">
        <v>2</v>
      </c>
      <c r="W100">
        <v>40</v>
      </c>
      <c r="X100">
        <v>117</v>
      </c>
    </row>
    <row r="101" spans="2:24" x14ac:dyDescent="0.25">
      <c r="J101" t="s">
        <v>36</v>
      </c>
      <c r="K101" s="16">
        <f>X101/X102</f>
        <v>0.29199999999999998</v>
      </c>
      <c r="L101" s="16">
        <f>T101/T102</f>
        <v>0.64304461942257218</v>
      </c>
      <c r="M101" s="16">
        <f>U101/U102</f>
        <v>4.8780487804878049E-3</v>
      </c>
      <c r="N101" s="16">
        <f>V101/V102</f>
        <v>0.46153846153846156</v>
      </c>
      <c r="O101" s="16">
        <f>W101/W102</f>
        <v>0.19897959183673469</v>
      </c>
      <c r="S101" t="s">
        <v>36</v>
      </c>
      <c r="T101">
        <v>245</v>
      </c>
      <c r="U101">
        <v>2</v>
      </c>
      <c r="V101">
        <v>6</v>
      </c>
      <c r="W101">
        <v>39</v>
      </c>
      <c r="X101">
        <v>292</v>
      </c>
    </row>
    <row r="102" spans="2:24" x14ac:dyDescent="0.25">
      <c r="R102" t="s">
        <v>2</v>
      </c>
      <c r="T102">
        <v>381</v>
      </c>
      <c r="U102">
        <v>410</v>
      </c>
      <c r="V102">
        <v>13</v>
      </c>
      <c r="W102">
        <v>196</v>
      </c>
      <c r="X102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0F023-95ED-2E4F-99C7-EE011DD665FB}">
  <dimension ref="A1:X102"/>
  <sheetViews>
    <sheetView showGridLines="0" topLeftCell="M12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Ending diversity, equity and inclusion (DEI) policies in the federal government * 3-point Party Identification Crosstabulation</v>
      </c>
      <c r="R4" s="11" t="s">
        <v>109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0.44544544544544551</v>
      </c>
      <c r="D8" s="15">
        <f>L8+L9</f>
        <v>0.1993006993006993</v>
      </c>
      <c r="E8" s="15">
        <f>M8+M9</f>
        <v>0.37854889589905361</v>
      </c>
      <c r="F8" s="15">
        <f>N8+N9</f>
        <v>0.76947040498442365</v>
      </c>
      <c r="G8" s="15">
        <f>O8+O9</f>
        <v>0.28000000000000003</v>
      </c>
      <c r="J8" t="s">
        <v>33</v>
      </c>
      <c r="K8" s="16">
        <f>X8/X13</f>
        <v>0.30430430430430433</v>
      </c>
      <c r="L8" s="16">
        <f>T8/T13</f>
        <v>9.7902097902097904E-2</v>
      </c>
      <c r="M8" s="16">
        <f>U8/U13</f>
        <v>0.24290220820189273</v>
      </c>
      <c r="N8" s="16">
        <f>V8/V13</f>
        <v>0.57320872274143297</v>
      </c>
      <c r="O8" s="16">
        <f>W8/W13</f>
        <v>0.2</v>
      </c>
      <c r="S8" t="s">
        <v>33</v>
      </c>
      <c r="T8">
        <v>28</v>
      </c>
      <c r="U8">
        <v>77</v>
      </c>
      <c r="V8">
        <v>184</v>
      </c>
      <c r="W8">
        <v>15</v>
      </c>
      <c r="X8">
        <v>304</v>
      </c>
    </row>
    <row r="9" spans="1:24" x14ac:dyDescent="0.25">
      <c r="B9" t="s">
        <v>31</v>
      </c>
      <c r="C9" s="15">
        <f>K10</f>
        <v>0.16616616616616617</v>
      </c>
      <c r="D9" s="15">
        <f>L10</f>
        <v>0.10839160839160839</v>
      </c>
      <c r="E9" s="15">
        <f>M10</f>
        <v>0.18611987381703471</v>
      </c>
      <c r="F9" s="15">
        <f>N10</f>
        <v>0.17445482866043613</v>
      </c>
      <c r="G9" s="15">
        <f>O10</f>
        <v>0.26666666666666666</v>
      </c>
      <c r="J9" t="s">
        <v>34</v>
      </c>
      <c r="K9" s="16">
        <f>X9/X13</f>
        <v>0.14114114114114115</v>
      </c>
      <c r="L9" s="16">
        <f>T9/T13</f>
        <v>0.10139860139860139</v>
      </c>
      <c r="M9" s="16">
        <f>U9/U13</f>
        <v>0.13564668769716087</v>
      </c>
      <c r="N9" s="16">
        <f>V9/V13</f>
        <v>0.19626168224299065</v>
      </c>
      <c r="O9" s="16">
        <f>W9/W13</f>
        <v>0.08</v>
      </c>
      <c r="S9" t="s">
        <v>34</v>
      </c>
      <c r="T9">
        <v>29</v>
      </c>
      <c r="U9">
        <v>43</v>
      </c>
      <c r="V9">
        <v>63</v>
      </c>
      <c r="W9">
        <v>6</v>
      </c>
      <c r="X9">
        <v>141</v>
      </c>
    </row>
    <row r="10" spans="1:24" x14ac:dyDescent="0.25">
      <c r="B10" t="s">
        <v>43</v>
      </c>
      <c r="C10" s="15">
        <f>K11+K12</f>
        <v>0.38838838838838841</v>
      </c>
      <c r="D10" s="15">
        <f>L11+L12</f>
        <v>0.69230769230769229</v>
      </c>
      <c r="E10" s="15">
        <f>M11+M12</f>
        <v>0.43533123028391169</v>
      </c>
      <c r="F10" s="15">
        <f>N11+N12</f>
        <v>5.6074766355140186E-2</v>
      </c>
      <c r="G10" s="15">
        <f>O11+O12</f>
        <v>0.45333333333333337</v>
      </c>
      <c r="J10" t="s">
        <v>31</v>
      </c>
      <c r="K10" s="16">
        <f>X10/X13</f>
        <v>0.16616616616616617</v>
      </c>
      <c r="L10" s="16">
        <f>T10/T13</f>
        <v>0.10839160839160839</v>
      </c>
      <c r="M10" s="16">
        <f>U10/U13</f>
        <v>0.18611987381703471</v>
      </c>
      <c r="N10" s="16">
        <f>V10/V13</f>
        <v>0.17445482866043613</v>
      </c>
      <c r="O10" s="16">
        <f>W10/W13</f>
        <v>0.26666666666666666</v>
      </c>
      <c r="S10" t="s">
        <v>31</v>
      </c>
      <c r="T10">
        <v>31</v>
      </c>
      <c r="U10">
        <v>59</v>
      </c>
      <c r="V10">
        <v>56</v>
      </c>
      <c r="W10">
        <v>20</v>
      </c>
      <c r="X10">
        <v>166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9.1091091091091092E-2</v>
      </c>
      <c r="L11" s="16">
        <f>T11/T13</f>
        <v>0.13286713286713286</v>
      </c>
      <c r="M11" s="16">
        <f>U11/U13</f>
        <v>9.7791798107255523E-2</v>
      </c>
      <c r="N11" s="16">
        <f>V11/V13</f>
        <v>4.3613707165109032E-2</v>
      </c>
      <c r="O11" s="16">
        <f>W11/W13</f>
        <v>0.10666666666666667</v>
      </c>
      <c r="S11" t="s">
        <v>35</v>
      </c>
      <c r="T11">
        <v>38</v>
      </c>
      <c r="U11">
        <v>31</v>
      </c>
      <c r="V11">
        <v>14</v>
      </c>
      <c r="W11">
        <v>8</v>
      </c>
      <c r="X11">
        <v>91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0.29729729729729731</v>
      </c>
      <c r="L12" s="16">
        <f>T12/T13</f>
        <v>0.55944055944055948</v>
      </c>
      <c r="M12" s="16">
        <f>U12/U13</f>
        <v>0.33753943217665616</v>
      </c>
      <c r="N12" s="16">
        <f>V12/V13</f>
        <v>1.2461059190031152E-2</v>
      </c>
      <c r="O12" s="16">
        <f>W12/W13</f>
        <v>0.34666666666666668</v>
      </c>
      <c r="S12" t="s">
        <v>36</v>
      </c>
      <c r="T12">
        <v>160</v>
      </c>
      <c r="U12">
        <v>107</v>
      </c>
      <c r="V12">
        <v>4</v>
      </c>
      <c r="W12">
        <v>26</v>
      </c>
      <c r="X12">
        <v>297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286</v>
      </c>
      <c r="U13">
        <v>317</v>
      </c>
      <c r="V13">
        <v>321</v>
      </c>
      <c r="W13">
        <v>75</v>
      </c>
      <c r="X13">
        <v>999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Ending diversity, equity and inclusion (DEI) policies in the federal government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110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0.44544544544544551</v>
      </c>
      <c r="D22" s="15">
        <f>L22+L23</f>
        <v>0.16862745098039217</v>
      </c>
      <c r="E22" s="15">
        <f>M22+M23</f>
        <v>0.37662337662337664</v>
      </c>
      <c r="F22" s="15">
        <f>N22+N23</f>
        <v>0.76420454545454541</v>
      </c>
      <c r="G22" s="15">
        <f>O22+O23</f>
        <v>0.20238095238095238</v>
      </c>
      <c r="J22" t="s">
        <v>33</v>
      </c>
      <c r="K22" s="16">
        <f>X22/X27</f>
        <v>0.30430430430430433</v>
      </c>
      <c r="L22" s="16">
        <f>T22/T27</f>
        <v>9.8039215686274508E-2</v>
      </c>
      <c r="M22" s="16">
        <f>U22/U27</f>
        <v>0.21753246753246752</v>
      </c>
      <c r="N22" s="16">
        <f>V22/V27</f>
        <v>0.57670454545454541</v>
      </c>
      <c r="O22" s="16">
        <f>W22/W27</f>
        <v>0.10714285714285714</v>
      </c>
      <c r="S22" t="s">
        <v>33</v>
      </c>
      <c r="T22">
        <v>25</v>
      </c>
      <c r="U22">
        <v>67</v>
      </c>
      <c r="V22">
        <v>203</v>
      </c>
      <c r="W22">
        <v>9</v>
      </c>
      <c r="X22">
        <v>304</v>
      </c>
    </row>
    <row r="23" spans="1:24" x14ac:dyDescent="0.25">
      <c r="B23" t="s">
        <v>31</v>
      </c>
      <c r="C23" s="15">
        <f>K24</f>
        <v>0.16616616616616617</v>
      </c>
      <c r="D23" s="15">
        <f>L24</f>
        <v>8.6274509803921567E-2</v>
      </c>
      <c r="E23" s="15">
        <f>M24</f>
        <v>0.21103896103896103</v>
      </c>
      <c r="F23" s="15">
        <f>N24</f>
        <v>0.14488636363636365</v>
      </c>
      <c r="G23" s="15">
        <f>O24</f>
        <v>0.33333333333333331</v>
      </c>
      <c r="J23" t="s">
        <v>34</v>
      </c>
      <c r="K23" s="16">
        <f>X23/X27</f>
        <v>0.14114114114114115</v>
      </c>
      <c r="L23" s="16">
        <f>T23/T27</f>
        <v>7.0588235294117646E-2</v>
      </c>
      <c r="M23" s="16">
        <f>U23/U27</f>
        <v>0.15909090909090909</v>
      </c>
      <c r="N23" s="16">
        <f>V23/V27</f>
        <v>0.1875</v>
      </c>
      <c r="O23" s="16">
        <f>W23/W27</f>
        <v>9.5238095238095233E-2</v>
      </c>
      <c r="S23" t="s">
        <v>34</v>
      </c>
      <c r="T23">
        <v>18</v>
      </c>
      <c r="U23">
        <v>49</v>
      </c>
      <c r="V23">
        <v>66</v>
      </c>
      <c r="W23">
        <v>8</v>
      </c>
      <c r="X23">
        <v>141</v>
      </c>
    </row>
    <row r="24" spans="1:24" x14ac:dyDescent="0.25">
      <c r="B24" t="s">
        <v>43</v>
      </c>
      <c r="C24" s="15">
        <f>K25+K26</f>
        <v>0.38838838838838841</v>
      </c>
      <c r="D24" s="15">
        <f>L25+L26</f>
        <v>0.74509803921568629</v>
      </c>
      <c r="E24" s="15">
        <f>M25+M26</f>
        <v>0.41233766233766234</v>
      </c>
      <c r="F24" s="15">
        <f>N25+N26</f>
        <v>9.0909090909090912E-2</v>
      </c>
      <c r="G24" s="15">
        <f>O25+O26</f>
        <v>0.4642857142857143</v>
      </c>
      <c r="J24" t="s">
        <v>31</v>
      </c>
      <c r="K24" s="16">
        <f>X24/X27</f>
        <v>0.16616616616616617</v>
      </c>
      <c r="L24" s="16">
        <f>T24/T27</f>
        <v>8.6274509803921567E-2</v>
      </c>
      <c r="M24" s="16">
        <f>U24/U27</f>
        <v>0.21103896103896103</v>
      </c>
      <c r="N24" s="16">
        <f>V24/V27</f>
        <v>0.14488636363636365</v>
      </c>
      <c r="O24" s="16">
        <f>W24/W27</f>
        <v>0.33333333333333331</v>
      </c>
      <c r="S24" t="s">
        <v>31</v>
      </c>
      <c r="T24">
        <v>22</v>
      </c>
      <c r="U24">
        <v>65</v>
      </c>
      <c r="V24">
        <v>51</v>
      </c>
      <c r="W24">
        <v>28</v>
      </c>
      <c r="X24">
        <v>166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9.1091091091091092E-2</v>
      </c>
      <c r="L25" s="16">
        <f>T25/T27</f>
        <v>7.8431372549019607E-2</v>
      </c>
      <c r="M25" s="16">
        <f>U25/U27</f>
        <v>0.12987012987012986</v>
      </c>
      <c r="N25" s="16">
        <f>V25/V27</f>
        <v>4.8295454545454544E-2</v>
      </c>
      <c r="O25" s="16">
        <f>W25/W27</f>
        <v>0.16666666666666666</v>
      </c>
      <c r="S25" t="s">
        <v>35</v>
      </c>
      <c r="T25">
        <v>20</v>
      </c>
      <c r="U25">
        <v>40</v>
      </c>
      <c r="V25">
        <v>17</v>
      </c>
      <c r="W25">
        <v>14</v>
      </c>
      <c r="X25">
        <v>91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0.29729729729729731</v>
      </c>
      <c r="L26" s="16">
        <f>T26/T27</f>
        <v>0.66666666666666663</v>
      </c>
      <c r="M26" s="16">
        <f>U26/U27</f>
        <v>0.28246753246753248</v>
      </c>
      <c r="N26" s="16">
        <f>V26/V27</f>
        <v>4.261363636363636E-2</v>
      </c>
      <c r="O26" s="16">
        <f>W26/W27</f>
        <v>0.29761904761904762</v>
      </c>
      <c r="S26" t="s">
        <v>36</v>
      </c>
      <c r="T26">
        <v>170</v>
      </c>
      <c r="U26">
        <v>87</v>
      </c>
      <c r="V26">
        <v>15</v>
      </c>
      <c r="W26">
        <v>25</v>
      </c>
      <c r="X26">
        <v>297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255</v>
      </c>
      <c r="U27">
        <v>308</v>
      </c>
      <c r="V27">
        <v>352</v>
      </c>
      <c r="W27">
        <v>84</v>
      </c>
      <c r="X27">
        <v>999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Ending diversity, equity and inclusion (DEI) policies in the federal government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111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0.44499999999999995</v>
      </c>
      <c r="D37" s="15">
        <f>L37+L38</f>
        <v>0.51297709923664114</v>
      </c>
      <c r="E37" s="15">
        <f>M37+M38</f>
        <v>0.29716981132075471</v>
      </c>
      <c r="F37" s="15">
        <f>N37+N38</f>
        <v>0.34586466165413532</v>
      </c>
      <c r="G37" s="15"/>
      <c r="J37" t="s">
        <v>33</v>
      </c>
      <c r="K37" s="16">
        <f>W37/W42</f>
        <v>0.30399999999999999</v>
      </c>
      <c r="L37" s="16">
        <f>T37/T42</f>
        <v>0.35725190839694654</v>
      </c>
      <c r="M37" s="16">
        <f>U37/U42</f>
        <v>0.15094339622641509</v>
      </c>
      <c r="N37" s="16">
        <f>V37/V42</f>
        <v>0.2857142857142857</v>
      </c>
      <c r="O37" s="16"/>
      <c r="S37" t="s">
        <v>33</v>
      </c>
      <c r="T37">
        <v>234</v>
      </c>
      <c r="U37">
        <v>32</v>
      </c>
      <c r="V37">
        <v>38</v>
      </c>
      <c r="W37">
        <v>304</v>
      </c>
    </row>
    <row r="38" spans="1:23" x14ac:dyDescent="0.25">
      <c r="B38" t="s">
        <v>31</v>
      </c>
      <c r="C38" s="15">
        <f>K39</f>
        <v>0.16700000000000001</v>
      </c>
      <c r="D38" s="15">
        <f>L39</f>
        <v>0.16030534351145037</v>
      </c>
      <c r="E38" s="15">
        <f>M39</f>
        <v>0.16981132075471697</v>
      </c>
      <c r="F38" s="15">
        <f>N39</f>
        <v>0.19548872180451127</v>
      </c>
      <c r="G38" s="15"/>
      <c r="J38" t="s">
        <v>34</v>
      </c>
      <c r="K38" s="16">
        <f>W38/W42</f>
        <v>0.14099999999999999</v>
      </c>
      <c r="L38" s="16">
        <f>T38/T42</f>
        <v>0.15572519083969466</v>
      </c>
      <c r="M38" s="16">
        <f>U38/U42</f>
        <v>0.14622641509433962</v>
      </c>
      <c r="N38" s="16">
        <f>V38/V42</f>
        <v>6.0150375939849621E-2</v>
      </c>
      <c r="O38" s="16"/>
      <c r="S38" t="s">
        <v>34</v>
      </c>
      <c r="T38">
        <v>102</v>
      </c>
      <c r="U38">
        <v>31</v>
      </c>
      <c r="V38">
        <v>8</v>
      </c>
      <c r="W38">
        <v>141</v>
      </c>
    </row>
    <row r="39" spans="1:23" x14ac:dyDescent="0.25">
      <c r="B39" t="s">
        <v>43</v>
      </c>
      <c r="C39" s="15">
        <f>K40+K41</f>
        <v>0.38800000000000001</v>
      </c>
      <c r="D39" s="15">
        <f>L40+L41</f>
        <v>0.32671755725190843</v>
      </c>
      <c r="E39" s="15">
        <f>M40+M41</f>
        <v>0.53301886792452835</v>
      </c>
      <c r="F39" s="15">
        <f>N40+N41</f>
        <v>0.45864661654135336</v>
      </c>
      <c r="G39" s="15"/>
      <c r="J39" t="s">
        <v>31</v>
      </c>
      <c r="K39" s="16">
        <f>W39/W42</f>
        <v>0.16700000000000001</v>
      </c>
      <c r="L39" s="16">
        <f>T39/T42</f>
        <v>0.16030534351145037</v>
      </c>
      <c r="M39" s="16">
        <f>U39/U42</f>
        <v>0.16981132075471697</v>
      </c>
      <c r="N39" s="16">
        <f>V39/V42</f>
        <v>0.19548872180451127</v>
      </c>
      <c r="O39" s="16"/>
      <c r="S39" t="s">
        <v>31</v>
      </c>
      <c r="T39">
        <v>105</v>
      </c>
      <c r="U39">
        <v>36</v>
      </c>
      <c r="V39">
        <v>26</v>
      </c>
      <c r="W39">
        <v>167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9.0999999999999998E-2</v>
      </c>
      <c r="L40" s="16">
        <f>T40/T42</f>
        <v>7.1755725190839698E-2</v>
      </c>
      <c r="M40" s="16">
        <f>U40/U42</f>
        <v>0.13207547169811321</v>
      </c>
      <c r="N40" s="16">
        <f>V40/V42</f>
        <v>0.12030075187969924</v>
      </c>
      <c r="O40" s="16"/>
      <c r="S40" t="s">
        <v>35</v>
      </c>
      <c r="T40">
        <v>47</v>
      </c>
      <c r="U40">
        <v>28</v>
      </c>
      <c r="V40">
        <v>16</v>
      </c>
      <c r="W40">
        <v>91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0.29699999999999999</v>
      </c>
      <c r="L41" s="16">
        <f>T41/T42</f>
        <v>0.25496183206106871</v>
      </c>
      <c r="M41" s="16">
        <f>U41/U42</f>
        <v>0.40094339622641512</v>
      </c>
      <c r="N41" s="16">
        <f>V41/V42</f>
        <v>0.33834586466165412</v>
      </c>
      <c r="O41" s="16"/>
      <c r="S41" t="s">
        <v>36</v>
      </c>
      <c r="T41">
        <v>167</v>
      </c>
      <c r="U41">
        <v>85</v>
      </c>
      <c r="V41">
        <v>45</v>
      </c>
      <c r="W41">
        <v>297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655</v>
      </c>
      <c r="U42">
        <v>212</v>
      </c>
      <c r="V42">
        <v>133</v>
      </c>
      <c r="W42">
        <v>1000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Ending diversity, equity and inclusion (DEI) policies in the federal government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112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0.44499999999999995</v>
      </c>
      <c r="D52" s="15">
        <f>L52+L53</f>
        <v>0.46961325966850831</v>
      </c>
      <c r="E52" s="15">
        <f>M52+M53</f>
        <v>0.42071197411003236</v>
      </c>
      <c r="F52" s="15">
        <f>N52+N53</f>
        <v>0.44072948328267475</v>
      </c>
      <c r="G52" s="9"/>
      <c r="J52" t="s">
        <v>33</v>
      </c>
      <c r="K52" s="16">
        <f>W52/W57</f>
        <v>0.30399999999999999</v>
      </c>
      <c r="L52" s="16">
        <f>T52/T57</f>
        <v>0.30939226519337015</v>
      </c>
      <c r="M52" s="16">
        <f>U52/U57</f>
        <v>0.29773462783171523</v>
      </c>
      <c r="N52" s="16">
        <f>V52/V57</f>
        <v>0.303951367781155</v>
      </c>
      <c r="O52" s="16"/>
      <c r="S52" t="s">
        <v>33</v>
      </c>
      <c r="T52">
        <v>112</v>
      </c>
      <c r="U52">
        <v>92</v>
      </c>
      <c r="V52">
        <v>100</v>
      </c>
      <c r="W52">
        <v>304</v>
      </c>
    </row>
    <row r="53" spans="1:23" x14ac:dyDescent="0.25">
      <c r="B53" t="s">
        <v>31</v>
      </c>
      <c r="C53" s="15">
        <f>K54</f>
        <v>0.16600000000000001</v>
      </c>
      <c r="D53" s="15">
        <f>L54</f>
        <v>0.20718232044198895</v>
      </c>
      <c r="E53" s="15">
        <f>M54</f>
        <v>0.18446601941747573</v>
      </c>
      <c r="F53" s="15">
        <f>N54</f>
        <v>0.10334346504559271</v>
      </c>
      <c r="G53" s="9"/>
      <c r="J53" t="s">
        <v>34</v>
      </c>
      <c r="K53" s="16">
        <f>W53/W57</f>
        <v>0.14099999999999999</v>
      </c>
      <c r="L53" s="16">
        <f>T53/T57</f>
        <v>0.16022099447513813</v>
      </c>
      <c r="M53" s="16">
        <f>U53/U57</f>
        <v>0.12297734627831715</v>
      </c>
      <c r="N53" s="16">
        <f>V53/V57</f>
        <v>0.13677811550151975</v>
      </c>
      <c r="O53" s="16"/>
      <c r="S53" t="s">
        <v>34</v>
      </c>
      <c r="T53">
        <v>58</v>
      </c>
      <c r="U53">
        <v>38</v>
      </c>
      <c r="V53">
        <v>45</v>
      </c>
      <c r="W53">
        <v>141</v>
      </c>
    </row>
    <row r="54" spans="1:23" x14ac:dyDescent="0.25">
      <c r="B54" t="s">
        <v>43</v>
      </c>
      <c r="C54" s="15">
        <f>K55+K56</f>
        <v>0.38900000000000001</v>
      </c>
      <c r="D54" s="15">
        <f>L55+L56</f>
        <v>0.32320441988950277</v>
      </c>
      <c r="E54" s="15">
        <f>M55+M56</f>
        <v>0.39482200647249188</v>
      </c>
      <c r="F54" s="15">
        <f>N55+N56</f>
        <v>0.45592705167173253</v>
      </c>
      <c r="G54" s="9"/>
      <c r="J54" t="s">
        <v>31</v>
      </c>
      <c r="K54" s="16">
        <f>W54/W57</f>
        <v>0.16600000000000001</v>
      </c>
      <c r="L54" s="16">
        <f>T54/T57</f>
        <v>0.20718232044198895</v>
      </c>
      <c r="M54" s="16">
        <f>U54/U57</f>
        <v>0.18446601941747573</v>
      </c>
      <c r="N54" s="16">
        <f>V54/V57</f>
        <v>0.10334346504559271</v>
      </c>
      <c r="O54" s="16"/>
      <c r="S54" t="s">
        <v>31</v>
      </c>
      <c r="T54">
        <v>75</v>
      </c>
      <c r="U54">
        <v>57</v>
      </c>
      <c r="V54">
        <v>34</v>
      </c>
      <c r="W54">
        <v>166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9.0999999999999998E-2</v>
      </c>
      <c r="L55" s="16">
        <f>T55/T57</f>
        <v>9.1160220994475141E-2</v>
      </c>
      <c r="M55" s="16">
        <f>U55/U57</f>
        <v>9.0614886731391592E-2</v>
      </c>
      <c r="N55" s="16">
        <f>V55/V57</f>
        <v>9.1185410334346503E-2</v>
      </c>
      <c r="O55" s="16"/>
      <c r="S55" t="s">
        <v>35</v>
      </c>
      <c r="T55">
        <v>33</v>
      </c>
      <c r="U55">
        <v>28</v>
      </c>
      <c r="V55">
        <v>30</v>
      </c>
      <c r="W55">
        <v>91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0.29799999999999999</v>
      </c>
      <c r="L56" s="16">
        <f>T56/T57</f>
        <v>0.23204419889502761</v>
      </c>
      <c r="M56" s="16">
        <f>U56/U57</f>
        <v>0.30420711974110032</v>
      </c>
      <c r="N56" s="16">
        <f>V56/V57</f>
        <v>0.36474164133738601</v>
      </c>
      <c r="O56" s="16"/>
      <c r="S56" t="s">
        <v>36</v>
      </c>
      <c r="T56">
        <v>84</v>
      </c>
      <c r="U56">
        <v>94</v>
      </c>
      <c r="V56">
        <v>120</v>
      </c>
      <c r="W56">
        <v>298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362</v>
      </c>
      <c r="U57">
        <v>309</v>
      </c>
      <c r="V57">
        <v>329</v>
      </c>
      <c r="W57">
        <v>1000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Ending diversity, equity and inclusion (DEI) policies in the federal government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113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0.44399999999999995</v>
      </c>
      <c r="D67" s="15">
        <f>L67+L68</f>
        <v>0.30141843971631205</v>
      </c>
      <c r="E67" s="15">
        <f>M67+M68</f>
        <v>0.45419847328244273</v>
      </c>
      <c r="F67" s="15">
        <f>N67+N68</f>
        <v>0.51190476190476186</v>
      </c>
      <c r="G67" s="15">
        <f>O67+O68</f>
        <v>0.54411764705882359</v>
      </c>
      <c r="J67" t="s">
        <v>33</v>
      </c>
      <c r="K67" s="16">
        <f>X67/X72</f>
        <v>0.30299999999999999</v>
      </c>
      <c r="L67" s="16">
        <f>T67/T72</f>
        <v>0.18085106382978725</v>
      </c>
      <c r="M67" s="16">
        <f>U67/U72</f>
        <v>0.32061068702290074</v>
      </c>
      <c r="N67" s="16">
        <f>V67/V72</f>
        <v>0.40079365079365081</v>
      </c>
      <c r="O67" s="16">
        <f>W67/W72</f>
        <v>0.32843137254901961</v>
      </c>
      <c r="S67" t="s">
        <v>33</v>
      </c>
      <c r="T67">
        <v>51</v>
      </c>
      <c r="U67">
        <v>84</v>
      </c>
      <c r="V67">
        <v>101</v>
      </c>
      <c r="W67">
        <v>67</v>
      </c>
      <c r="X67">
        <v>303</v>
      </c>
    </row>
    <row r="68" spans="1:24" x14ac:dyDescent="0.25">
      <c r="B68" t="s">
        <v>31</v>
      </c>
      <c r="C68" s="15">
        <f>K69</f>
        <v>0.16700000000000001</v>
      </c>
      <c r="D68" s="15">
        <f>L69</f>
        <v>0.17375886524822695</v>
      </c>
      <c r="E68" s="15">
        <f>M69</f>
        <v>0.15267175572519084</v>
      </c>
      <c r="F68" s="15">
        <f>N69</f>
        <v>0.1626984126984127</v>
      </c>
      <c r="G68" s="15">
        <f>O69</f>
        <v>0.18137254901960784</v>
      </c>
      <c r="J68" t="s">
        <v>34</v>
      </c>
      <c r="K68" s="16">
        <f>X68/X72</f>
        <v>0.14099999999999999</v>
      </c>
      <c r="L68" s="16">
        <f>T68/T72</f>
        <v>0.12056737588652482</v>
      </c>
      <c r="M68" s="16">
        <f>U68/U72</f>
        <v>0.13358778625954199</v>
      </c>
      <c r="N68" s="16">
        <f>V68/V72</f>
        <v>0.1111111111111111</v>
      </c>
      <c r="O68" s="16">
        <f>W68/W72</f>
        <v>0.21568627450980393</v>
      </c>
      <c r="S68" t="s">
        <v>34</v>
      </c>
      <c r="T68">
        <v>34</v>
      </c>
      <c r="U68">
        <v>35</v>
      </c>
      <c r="V68">
        <v>28</v>
      </c>
      <c r="W68">
        <v>44</v>
      </c>
      <c r="X68">
        <v>141</v>
      </c>
    </row>
    <row r="69" spans="1:24" x14ac:dyDescent="0.25">
      <c r="B69" t="s">
        <v>43</v>
      </c>
      <c r="C69" s="15">
        <f>K70+K71</f>
        <v>0.38900000000000001</v>
      </c>
      <c r="D69" s="15">
        <f>L70+L71</f>
        <v>0.52482269503546097</v>
      </c>
      <c r="E69" s="15">
        <f>M70+M71</f>
        <v>0.39312977099236646</v>
      </c>
      <c r="F69" s="15">
        <f>N70+N71</f>
        <v>0.32539682539682535</v>
      </c>
      <c r="G69" s="15">
        <f>O70+O71</f>
        <v>0.27450980392156865</v>
      </c>
      <c r="J69" t="s">
        <v>31</v>
      </c>
      <c r="K69" s="16">
        <f>X69/X72</f>
        <v>0.16700000000000001</v>
      </c>
      <c r="L69" s="16">
        <f>T69/T72</f>
        <v>0.17375886524822695</v>
      </c>
      <c r="M69" s="16">
        <f>U69/U72</f>
        <v>0.15267175572519084</v>
      </c>
      <c r="N69" s="16">
        <f>V69/V72</f>
        <v>0.1626984126984127</v>
      </c>
      <c r="O69" s="16">
        <f>W69/W72</f>
        <v>0.18137254901960784</v>
      </c>
      <c r="S69" t="s">
        <v>31</v>
      </c>
      <c r="T69">
        <v>49</v>
      </c>
      <c r="U69">
        <v>40</v>
      </c>
      <c r="V69">
        <v>41</v>
      </c>
      <c r="W69">
        <v>37</v>
      </c>
      <c r="X69">
        <v>167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9.1999999999999998E-2</v>
      </c>
      <c r="L70" s="16">
        <f>T70/T72</f>
        <v>7.8014184397163122E-2</v>
      </c>
      <c r="M70" s="16">
        <f>U70/U72</f>
        <v>0.11450381679389313</v>
      </c>
      <c r="N70" s="16">
        <f>V70/V72</f>
        <v>7.1428571428571425E-2</v>
      </c>
      <c r="O70" s="16">
        <f>W70/W72</f>
        <v>0.10784313725490197</v>
      </c>
      <c r="S70" t="s">
        <v>35</v>
      </c>
      <c r="T70">
        <v>22</v>
      </c>
      <c r="U70">
        <v>30</v>
      </c>
      <c r="V70">
        <v>18</v>
      </c>
      <c r="W70">
        <v>22</v>
      </c>
      <c r="X70">
        <v>92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0.29699999999999999</v>
      </c>
      <c r="L71" s="16">
        <f>T71/T72</f>
        <v>0.44680851063829785</v>
      </c>
      <c r="M71" s="16">
        <f>U71/U72</f>
        <v>0.2786259541984733</v>
      </c>
      <c r="N71" s="16">
        <f>V71/V72</f>
        <v>0.25396825396825395</v>
      </c>
      <c r="O71" s="16">
        <f>W71/W72</f>
        <v>0.16666666666666666</v>
      </c>
      <c r="S71" t="s">
        <v>36</v>
      </c>
      <c r="T71">
        <v>126</v>
      </c>
      <c r="U71">
        <v>73</v>
      </c>
      <c r="V71">
        <v>64</v>
      </c>
      <c r="W71">
        <v>34</v>
      </c>
      <c r="X71">
        <v>297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282</v>
      </c>
      <c r="U72">
        <v>262</v>
      </c>
      <c r="V72">
        <v>252</v>
      </c>
      <c r="W72">
        <v>204</v>
      </c>
      <c r="X72">
        <v>1000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Ending diversity, equity and inclusion (DEI) policies in the federal government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114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0.44455544455544455</v>
      </c>
      <c r="D82" s="15">
        <f>L82+L83</f>
        <v>0.5</v>
      </c>
      <c r="E82" s="15">
        <f>M82+M83</f>
        <v>0.41085271317829458</v>
      </c>
      <c r="F82" s="15">
        <f>N82+N83</f>
        <v>0.42494226327944573</v>
      </c>
      <c r="G82" s="9"/>
      <c r="J82" t="s">
        <v>33</v>
      </c>
      <c r="K82" s="16">
        <f>W82/W87</f>
        <v>0.30369630369630368</v>
      </c>
      <c r="L82" s="16">
        <f>T82/T87</f>
        <v>0.38064516129032255</v>
      </c>
      <c r="M82" s="16">
        <f>U82/U87</f>
        <v>0.30620155038759689</v>
      </c>
      <c r="N82" s="16">
        <f>V82/V87</f>
        <v>0.24711316397228639</v>
      </c>
      <c r="O82" s="16"/>
      <c r="S82" t="s">
        <v>33</v>
      </c>
      <c r="T82">
        <v>118</v>
      </c>
      <c r="U82">
        <v>79</v>
      </c>
      <c r="V82">
        <v>107</v>
      </c>
      <c r="W82">
        <v>304</v>
      </c>
    </row>
    <row r="83" spans="1:24" x14ac:dyDescent="0.25">
      <c r="B83" t="s">
        <v>31</v>
      </c>
      <c r="C83" s="15">
        <f>K84</f>
        <v>0.16683316683316685</v>
      </c>
      <c r="D83" s="15">
        <f>L84</f>
        <v>9.6774193548387094E-2</v>
      </c>
      <c r="E83" s="15">
        <f>M84</f>
        <v>0.20930232558139536</v>
      </c>
      <c r="F83" s="15">
        <f>N84</f>
        <v>0.19168591224018475</v>
      </c>
      <c r="G83" s="9"/>
      <c r="J83" t="s">
        <v>34</v>
      </c>
      <c r="K83" s="16">
        <f>W83/W87</f>
        <v>0.14085914085914086</v>
      </c>
      <c r="L83" s="16">
        <f>T83/T87</f>
        <v>0.11935483870967742</v>
      </c>
      <c r="M83" s="16">
        <f>U83/U87</f>
        <v>0.10465116279069768</v>
      </c>
      <c r="N83" s="16">
        <f>V83/V87</f>
        <v>0.17782909930715934</v>
      </c>
      <c r="O83" s="16"/>
      <c r="S83" t="s">
        <v>34</v>
      </c>
      <c r="T83">
        <v>37</v>
      </c>
      <c r="U83">
        <v>27</v>
      </c>
      <c r="V83">
        <v>77</v>
      </c>
      <c r="W83">
        <v>141</v>
      </c>
    </row>
    <row r="84" spans="1:24" x14ac:dyDescent="0.25">
      <c r="B84" t="s">
        <v>43</v>
      </c>
      <c r="C84" s="15">
        <f>K85+K86</f>
        <v>0.38861138861138866</v>
      </c>
      <c r="D84" s="15">
        <f>L85+L86</f>
        <v>0.40322580645161288</v>
      </c>
      <c r="E84" s="15">
        <f>M85+M86</f>
        <v>0.37984496124031009</v>
      </c>
      <c r="F84" s="15">
        <f>N85+N86</f>
        <v>0.38337182448036955</v>
      </c>
      <c r="G84" s="9"/>
      <c r="J84" t="s">
        <v>31</v>
      </c>
      <c r="K84" s="16">
        <f>W84/W87</f>
        <v>0.16683316683316685</v>
      </c>
      <c r="L84" s="16">
        <f>T84/T87</f>
        <v>9.6774193548387094E-2</v>
      </c>
      <c r="M84" s="16">
        <f>U84/U87</f>
        <v>0.20930232558139536</v>
      </c>
      <c r="N84" s="16">
        <f>V84/V87</f>
        <v>0.19168591224018475</v>
      </c>
      <c r="O84" s="16"/>
      <c r="S84" t="s">
        <v>31</v>
      </c>
      <c r="T84">
        <v>30</v>
      </c>
      <c r="U84">
        <v>54</v>
      </c>
      <c r="V84">
        <v>83</v>
      </c>
      <c r="W84">
        <v>167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9.0909090909090912E-2</v>
      </c>
      <c r="L85" s="16">
        <f>T85/T87</f>
        <v>8.387096774193549E-2</v>
      </c>
      <c r="M85" s="16">
        <f>U85/U87</f>
        <v>8.9147286821705432E-2</v>
      </c>
      <c r="N85" s="16">
        <f>V85/V87</f>
        <v>9.6997690531177835E-2</v>
      </c>
      <c r="O85" s="16"/>
      <c r="S85" t="s">
        <v>35</v>
      </c>
      <c r="T85">
        <v>26</v>
      </c>
      <c r="U85">
        <v>23</v>
      </c>
      <c r="V85">
        <v>42</v>
      </c>
      <c r="W85">
        <v>91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0.29770229770229772</v>
      </c>
      <c r="L86" s="16">
        <f>T86/T87</f>
        <v>0.3193548387096774</v>
      </c>
      <c r="M86" s="16">
        <f>U86/U87</f>
        <v>0.29069767441860467</v>
      </c>
      <c r="N86" s="16">
        <f>V86/V87</f>
        <v>0.2863741339491917</v>
      </c>
      <c r="O86" s="16"/>
      <c r="S86" t="s">
        <v>36</v>
      </c>
      <c r="T86">
        <v>99</v>
      </c>
      <c r="U86">
        <v>75</v>
      </c>
      <c r="V86">
        <v>124</v>
      </c>
      <c r="W86">
        <v>298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310</v>
      </c>
      <c r="U87">
        <v>258</v>
      </c>
      <c r="V87">
        <v>433</v>
      </c>
      <c r="W87">
        <v>1001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Ending diversity, equity and inclusion (DEI) policies in the federal government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206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0.44544544544544551</v>
      </c>
      <c r="D97" s="15">
        <f>L97+L98</f>
        <v>0.15183246073298429</v>
      </c>
      <c r="E97" s="15">
        <f>M97+M98</f>
        <v>0.79268292682926833</v>
      </c>
      <c r="F97" s="15">
        <f>N97+N98</f>
        <v>0.38461538461538464</v>
      </c>
      <c r="G97" s="15">
        <f>O97+O98</f>
        <v>0.29381443298969068</v>
      </c>
      <c r="J97" t="s">
        <v>33</v>
      </c>
      <c r="K97" s="16">
        <f>X97/X102</f>
        <v>0.30430430430430433</v>
      </c>
      <c r="L97" s="16">
        <f>T97/T102</f>
        <v>8.1151832460732987E-2</v>
      </c>
      <c r="M97" s="16">
        <f>U97/U102</f>
        <v>0.59024390243902436</v>
      </c>
      <c r="N97" s="16">
        <f>V97/V102</f>
        <v>0.23076923076923078</v>
      </c>
      <c r="O97" s="16">
        <f>W97/W102</f>
        <v>0.14432989690721648</v>
      </c>
      <c r="S97" t="s">
        <v>33</v>
      </c>
      <c r="T97">
        <v>31</v>
      </c>
      <c r="U97">
        <v>242</v>
      </c>
      <c r="V97">
        <v>3</v>
      </c>
      <c r="W97">
        <v>28</v>
      </c>
      <c r="X97">
        <v>304</v>
      </c>
    </row>
    <row r="98" spans="2:24" x14ac:dyDescent="0.25">
      <c r="B98" t="s">
        <v>31</v>
      </c>
      <c r="C98" s="15">
        <f>K99</f>
        <v>0.16616616616616617</v>
      </c>
      <c r="D98" s="15">
        <f>L99</f>
        <v>9.6858638743455502E-2</v>
      </c>
      <c r="E98" s="15">
        <f>M99</f>
        <v>0.14634146341463414</v>
      </c>
      <c r="F98" s="15">
        <f>N99</f>
        <v>0.15384615384615385</v>
      </c>
      <c r="G98" s="15">
        <f>O99</f>
        <v>0.34536082474226804</v>
      </c>
      <c r="J98" t="s">
        <v>34</v>
      </c>
      <c r="K98" s="16">
        <f>X98/X102</f>
        <v>0.14114114114114115</v>
      </c>
      <c r="L98" s="16">
        <f>T98/T102</f>
        <v>7.0680628272251314E-2</v>
      </c>
      <c r="M98" s="16">
        <f>U98/U102</f>
        <v>0.20243902439024392</v>
      </c>
      <c r="N98" s="16">
        <f>V98/V102</f>
        <v>0.15384615384615385</v>
      </c>
      <c r="O98" s="16">
        <f>W98/W102</f>
        <v>0.14948453608247422</v>
      </c>
      <c r="S98" t="s">
        <v>34</v>
      </c>
      <c r="T98">
        <v>27</v>
      </c>
      <c r="U98">
        <v>83</v>
      </c>
      <c r="V98">
        <v>2</v>
      </c>
      <c r="W98">
        <v>29</v>
      </c>
      <c r="X98">
        <v>141</v>
      </c>
    </row>
    <row r="99" spans="2:24" x14ac:dyDescent="0.25">
      <c r="B99" t="s">
        <v>43</v>
      </c>
      <c r="C99" s="15">
        <f>K100+K101</f>
        <v>0.38838838838838841</v>
      </c>
      <c r="D99" s="15">
        <f>L100+L101</f>
        <v>0.75130890052356025</v>
      </c>
      <c r="E99" s="15">
        <f>M100+M101</f>
        <v>6.097560975609756E-2</v>
      </c>
      <c r="F99" s="15">
        <f>N100+N101</f>
        <v>0.46153846153846156</v>
      </c>
      <c r="G99" s="15">
        <f>O100+O101</f>
        <v>0.36082474226804123</v>
      </c>
      <c r="J99" t="s">
        <v>31</v>
      </c>
      <c r="K99" s="16">
        <f>X99/X102</f>
        <v>0.16616616616616617</v>
      </c>
      <c r="L99" s="16">
        <f>T99/T102</f>
        <v>9.6858638743455502E-2</v>
      </c>
      <c r="M99" s="16">
        <f>U99/U102</f>
        <v>0.14634146341463414</v>
      </c>
      <c r="N99" s="16">
        <f>V99/V102</f>
        <v>0.15384615384615385</v>
      </c>
      <c r="O99" s="16">
        <f>W99/W102</f>
        <v>0.34536082474226804</v>
      </c>
      <c r="S99" t="s">
        <v>31</v>
      </c>
      <c r="T99">
        <v>37</v>
      </c>
      <c r="U99">
        <v>60</v>
      </c>
      <c r="V99">
        <v>2</v>
      </c>
      <c r="W99">
        <v>67</v>
      </c>
      <c r="X99">
        <v>166</v>
      </c>
    </row>
    <row r="100" spans="2:24" x14ac:dyDescent="0.25">
      <c r="J100" t="s">
        <v>35</v>
      </c>
      <c r="K100" s="16">
        <f>X100/X102</f>
        <v>9.1091091091091092E-2</v>
      </c>
      <c r="L100" s="16">
        <f>T100/T102</f>
        <v>0.1256544502617801</v>
      </c>
      <c r="M100" s="16">
        <f>U100/U102</f>
        <v>4.6341463414634146E-2</v>
      </c>
      <c r="N100" s="16">
        <f>V100/V102</f>
        <v>7.6923076923076927E-2</v>
      </c>
      <c r="O100" s="16">
        <f>W100/W102</f>
        <v>0.11855670103092783</v>
      </c>
      <c r="S100" t="s">
        <v>35</v>
      </c>
      <c r="T100">
        <v>48</v>
      </c>
      <c r="U100">
        <v>19</v>
      </c>
      <c r="V100">
        <v>1</v>
      </c>
      <c r="W100">
        <v>23</v>
      </c>
      <c r="X100">
        <v>91</v>
      </c>
    </row>
    <row r="101" spans="2:24" x14ac:dyDescent="0.25">
      <c r="J101" t="s">
        <v>36</v>
      </c>
      <c r="K101" s="16">
        <f>X101/X102</f>
        <v>0.29729729729729731</v>
      </c>
      <c r="L101" s="16">
        <f>T101/T102</f>
        <v>0.62565445026178013</v>
      </c>
      <c r="M101" s="16">
        <f>U101/U102</f>
        <v>1.4634146341463415E-2</v>
      </c>
      <c r="N101" s="16">
        <f>V101/V102</f>
        <v>0.38461538461538464</v>
      </c>
      <c r="O101" s="16">
        <f>W101/W102</f>
        <v>0.2422680412371134</v>
      </c>
      <c r="S101" t="s">
        <v>36</v>
      </c>
      <c r="T101">
        <v>239</v>
      </c>
      <c r="U101">
        <v>6</v>
      </c>
      <c r="V101">
        <v>5</v>
      </c>
      <c r="W101">
        <v>47</v>
      </c>
      <c r="X101">
        <v>297</v>
      </c>
    </row>
    <row r="102" spans="2:24" x14ac:dyDescent="0.25">
      <c r="R102" t="s">
        <v>2</v>
      </c>
      <c r="T102">
        <v>382</v>
      </c>
      <c r="U102">
        <v>410</v>
      </c>
      <c r="V102">
        <v>13</v>
      </c>
      <c r="W102">
        <v>194</v>
      </c>
      <c r="X102">
        <v>999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1769-CDA4-554B-A331-A0548C9DC33E}">
  <dimension ref="A1:X102"/>
  <sheetViews>
    <sheetView showGridLines="0" topLeftCell="L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Ending federal grants to institutions of higher education such as universities and colleges * 3-point Party Identification Crosstabulation</v>
      </c>
      <c r="R4" s="11" t="s">
        <v>115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0.40600000000000003</v>
      </c>
      <c r="D8" s="15">
        <f>L8+L9</f>
        <v>0.17770034843205573</v>
      </c>
      <c r="E8" s="15">
        <f>M8+M9</f>
        <v>0.34810126582278478</v>
      </c>
      <c r="F8" s="15">
        <f>N8+N9</f>
        <v>0.69875776397515521</v>
      </c>
      <c r="G8" s="15">
        <f>O8+O9</f>
        <v>0.26666666666666666</v>
      </c>
      <c r="J8" t="s">
        <v>33</v>
      </c>
      <c r="K8" s="16">
        <f>X8/X13</f>
        <v>0.23899999999999999</v>
      </c>
      <c r="L8" s="16">
        <f>T8/T13</f>
        <v>6.6202090592334492E-2</v>
      </c>
      <c r="M8" s="16">
        <f>U8/U13</f>
        <v>0.19303797468354431</v>
      </c>
      <c r="N8" s="16">
        <f>V8/V13</f>
        <v>0.45652173913043476</v>
      </c>
      <c r="O8" s="16">
        <f>W8/W13</f>
        <v>0.16</v>
      </c>
      <c r="S8" t="s">
        <v>33</v>
      </c>
      <c r="T8">
        <v>19</v>
      </c>
      <c r="U8">
        <v>61</v>
      </c>
      <c r="V8">
        <v>147</v>
      </c>
      <c r="W8">
        <v>12</v>
      </c>
      <c r="X8">
        <v>239</v>
      </c>
    </row>
    <row r="9" spans="1:24" x14ac:dyDescent="0.25">
      <c r="B9" t="s">
        <v>31</v>
      </c>
      <c r="C9" s="15">
        <f>K10</f>
        <v>0.19500000000000001</v>
      </c>
      <c r="D9" s="15">
        <f>L10</f>
        <v>0.13937282229965156</v>
      </c>
      <c r="E9" s="15">
        <f>M10</f>
        <v>0.19620253164556961</v>
      </c>
      <c r="F9" s="15">
        <f>N10</f>
        <v>0.2267080745341615</v>
      </c>
      <c r="G9" s="15">
        <f>O10</f>
        <v>0.26666666666666666</v>
      </c>
      <c r="J9" t="s">
        <v>34</v>
      </c>
      <c r="K9" s="16">
        <f>X9/X13</f>
        <v>0.16700000000000001</v>
      </c>
      <c r="L9" s="16">
        <f>T9/T13</f>
        <v>0.11149825783972125</v>
      </c>
      <c r="M9" s="16">
        <f>U9/U13</f>
        <v>0.1550632911392405</v>
      </c>
      <c r="N9" s="16">
        <f>V9/V13</f>
        <v>0.24223602484472051</v>
      </c>
      <c r="O9" s="16">
        <f>W9/W13</f>
        <v>0.10666666666666667</v>
      </c>
      <c r="S9" t="s">
        <v>34</v>
      </c>
      <c r="T9">
        <v>32</v>
      </c>
      <c r="U9">
        <v>49</v>
      </c>
      <c r="V9">
        <v>78</v>
      </c>
      <c r="W9">
        <v>8</v>
      </c>
      <c r="X9">
        <v>167</v>
      </c>
    </row>
    <row r="10" spans="1:24" x14ac:dyDescent="0.25">
      <c r="B10" t="s">
        <v>43</v>
      </c>
      <c r="C10" s="15">
        <f>K11+K12</f>
        <v>0.39899999999999997</v>
      </c>
      <c r="D10" s="15">
        <f>L11+L12</f>
        <v>0.68292682926829273</v>
      </c>
      <c r="E10" s="15">
        <f>M11+M12</f>
        <v>0.45569620253164561</v>
      </c>
      <c r="F10" s="15">
        <f>N11+N12</f>
        <v>7.4534161490683232E-2</v>
      </c>
      <c r="G10" s="15">
        <f>O11+O12</f>
        <v>0.46666666666666667</v>
      </c>
      <c r="J10" t="s">
        <v>31</v>
      </c>
      <c r="K10" s="16">
        <f>X10/X13</f>
        <v>0.19500000000000001</v>
      </c>
      <c r="L10" s="16">
        <f>T10/T13</f>
        <v>0.13937282229965156</v>
      </c>
      <c r="M10" s="16">
        <f>U10/U13</f>
        <v>0.19620253164556961</v>
      </c>
      <c r="N10" s="16">
        <f>V10/V13</f>
        <v>0.2267080745341615</v>
      </c>
      <c r="O10" s="16">
        <f>W10/W13</f>
        <v>0.26666666666666666</v>
      </c>
      <c r="S10" t="s">
        <v>31</v>
      </c>
      <c r="T10">
        <v>40</v>
      </c>
      <c r="U10">
        <v>62</v>
      </c>
      <c r="V10">
        <v>73</v>
      </c>
      <c r="W10">
        <v>20</v>
      </c>
      <c r="X10">
        <v>195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0.10299999999999999</v>
      </c>
      <c r="L11" s="16">
        <f>T11/T13</f>
        <v>0.14634146341463414</v>
      </c>
      <c r="M11" s="16">
        <f>U11/U13</f>
        <v>0.10759493670886076</v>
      </c>
      <c r="N11" s="16">
        <f>V11/V13</f>
        <v>5.9006211180124224E-2</v>
      </c>
      <c r="O11" s="16">
        <f>W11/W13</f>
        <v>0.10666666666666667</v>
      </c>
      <c r="S11" t="s">
        <v>35</v>
      </c>
      <c r="T11">
        <v>42</v>
      </c>
      <c r="U11">
        <v>34</v>
      </c>
      <c r="V11">
        <v>19</v>
      </c>
      <c r="W11">
        <v>8</v>
      </c>
      <c r="X11">
        <v>103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0.29599999999999999</v>
      </c>
      <c r="L12" s="16">
        <f>T12/T13</f>
        <v>0.53658536585365857</v>
      </c>
      <c r="M12" s="16">
        <f>U12/U13</f>
        <v>0.34810126582278483</v>
      </c>
      <c r="N12" s="16">
        <f>V12/V13</f>
        <v>1.5527950310559006E-2</v>
      </c>
      <c r="O12" s="16">
        <f>W12/W13</f>
        <v>0.36</v>
      </c>
      <c r="S12" t="s">
        <v>36</v>
      </c>
      <c r="T12">
        <v>154</v>
      </c>
      <c r="U12">
        <v>110</v>
      </c>
      <c r="V12">
        <v>5</v>
      </c>
      <c r="W12">
        <v>27</v>
      </c>
      <c r="X12">
        <v>296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287</v>
      </c>
      <c r="U13">
        <v>316</v>
      </c>
      <c r="V13">
        <v>322</v>
      </c>
      <c r="W13">
        <v>75</v>
      </c>
      <c r="X13">
        <v>1000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Ending federal grants to institutions of higher education such as universities and colleges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116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0.40562248995983935</v>
      </c>
      <c r="D22" s="15">
        <f>L22+L23</f>
        <v>0.13438735177865613</v>
      </c>
      <c r="E22" s="15">
        <f>M22+M23</f>
        <v>0.34201954397394141</v>
      </c>
      <c r="F22" s="15">
        <f>N22+N23</f>
        <v>0.70454545454545459</v>
      </c>
      <c r="G22" s="15">
        <f>O22+O23</f>
        <v>0.20238095238095238</v>
      </c>
      <c r="J22" t="s">
        <v>33</v>
      </c>
      <c r="K22" s="16">
        <f>X22/X27</f>
        <v>0.23895582329317269</v>
      </c>
      <c r="L22" s="16">
        <f>T22/T27</f>
        <v>9.4861660079051377E-2</v>
      </c>
      <c r="M22" s="16">
        <f>U22/U27</f>
        <v>0.14006514657980457</v>
      </c>
      <c r="N22" s="16">
        <f>V22/V27</f>
        <v>0.46590909090909088</v>
      </c>
      <c r="O22" s="16">
        <f>W22/W27</f>
        <v>8.3333333333333329E-2</v>
      </c>
      <c r="S22" t="s">
        <v>33</v>
      </c>
      <c r="T22">
        <v>24</v>
      </c>
      <c r="U22">
        <v>43</v>
      </c>
      <c r="V22">
        <v>164</v>
      </c>
      <c r="W22">
        <v>7</v>
      </c>
      <c r="X22">
        <v>238</v>
      </c>
    </row>
    <row r="23" spans="1:24" x14ac:dyDescent="0.25">
      <c r="B23" t="s">
        <v>31</v>
      </c>
      <c r="C23" s="15">
        <f>K24</f>
        <v>0.19477911646586346</v>
      </c>
      <c r="D23" s="15">
        <f>L24</f>
        <v>9.0909090909090912E-2</v>
      </c>
      <c r="E23" s="15">
        <f>M24</f>
        <v>0.24429967426710097</v>
      </c>
      <c r="F23" s="15">
        <f>N24</f>
        <v>0.16761363636363635</v>
      </c>
      <c r="G23" s="15">
        <f>O24</f>
        <v>0.44047619047619047</v>
      </c>
      <c r="J23" t="s">
        <v>34</v>
      </c>
      <c r="K23" s="16">
        <f>X23/X27</f>
        <v>0.16666666666666666</v>
      </c>
      <c r="L23" s="16">
        <f>T23/T27</f>
        <v>3.9525691699604744E-2</v>
      </c>
      <c r="M23" s="16">
        <f>U23/U27</f>
        <v>0.20195439739413681</v>
      </c>
      <c r="N23" s="16">
        <f>V23/V27</f>
        <v>0.23863636363636365</v>
      </c>
      <c r="O23" s="16">
        <f>W23/W27</f>
        <v>0.11904761904761904</v>
      </c>
      <c r="S23" t="s">
        <v>34</v>
      </c>
      <c r="T23">
        <v>10</v>
      </c>
      <c r="U23">
        <v>62</v>
      </c>
      <c r="V23">
        <v>84</v>
      </c>
      <c r="W23">
        <v>10</v>
      </c>
      <c r="X23">
        <v>166</v>
      </c>
    </row>
    <row r="24" spans="1:24" x14ac:dyDescent="0.25">
      <c r="B24" t="s">
        <v>43</v>
      </c>
      <c r="C24" s="15">
        <f>K25+K26</f>
        <v>0.39959839357429722</v>
      </c>
      <c r="D24" s="15">
        <f>L25+L26</f>
        <v>0.77470355731225293</v>
      </c>
      <c r="E24" s="15">
        <f>M25+M26</f>
        <v>0.41368078175895767</v>
      </c>
      <c r="F24" s="15">
        <f>N25+N26</f>
        <v>0.12784090909090909</v>
      </c>
      <c r="G24" s="15">
        <f>O25+O26</f>
        <v>0.35714285714285715</v>
      </c>
      <c r="J24" t="s">
        <v>31</v>
      </c>
      <c r="K24" s="16">
        <f>X24/X27</f>
        <v>0.19477911646586346</v>
      </c>
      <c r="L24" s="16">
        <f>T24/T27</f>
        <v>9.0909090909090912E-2</v>
      </c>
      <c r="M24" s="16">
        <f>U24/U27</f>
        <v>0.24429967426710097</v>
      </c>
      <c r="N24" s="16">
        <f>V24/V27</f>
        <v>0.16761363636363635</v>
      </c>
      <c r="O24" s="16">
        <f>W24/W27</f>
        <v>0.44047619047619047</v>
      </c>
      <c r="S24" t="s">
        <v>31</v>
      </c>
      <c r="T24">
        <v>23</v>
      </c>
      <c r="U24">
        <v>75</v>
      </c>
      <c r="V24">
        <v>59</v>
      </c>
      <c r="W24">
        <v>37</v>
      </c>
      <c r="X24">
        <v>194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0.10341365461847389</v>
      </c>
      <c r="L25" s="16">
        <f>T25/T27</f>
        <v>0.11857707509881422</v>
      </c>
      <c r="M25" s="16">
        <f>U25/U27</f>
        <v>0.14006514657980457</v>
      </c>
      <c r="N25" s="16">
        <f>V25/V27</f>
        <v>7.3863636363636367E-2</v>
      </c>
      <c r="O25" s="16">
        <f>W25/W27</f>
        <v>4.7619047619047616E-2</v>
      </c>
      <c r="S25" t="s">
        <v>35</v>
      </c>
      <c r="T25">
        <v>30</v>
      </c>
      <c r="U25">
        <v>43</v>
      </c>
      <c r="V25">
        <v>26</v>
      </c>
      <c r="W25">
        <v>4</v>
      </c>
      <c r="X25">
        <v>103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0.29618473895582331</v>
      </c>
      <c r="L26" s="16">
        <f>T26/T27</f>
        <v>0.65612648221343872</v>
      </c>
      <c r="M26" s="16">
        <f>U26/U27</f>
        <v>0.2736156351791531</v>
      </c>
      <c r="N26" s="16">
        <f>V26/V27</f>
        <v>5.3977272727272728E-2</v>
      </c>
      <c r="O26" s="16">
        <f>W26/W27</f>
        <v>0.30952380952380953</v>
      </c>
      <c r="S26" t="s">
        <v>36</v>
      </c>
      <c r="T26">
        <v>166</v>
      </c>
      <c r="U26">
        <v>84</v>
      </c>
      <c r="V26">
        <v>19</v>
      </c>
      <c r="W26">
        <v>26</v>
      </c>
      <c r="X26">
        <v>295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253</v>
      </c>
      <c r="U27">
        <v>307</v>
      </c>
      <c r="V27">
        <v>352</v>
      </c>
      <c r="W27">
        <v>84</v>
      </c>
      <c r="X27">
        <v>996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Ending federal grants to institutions of higher education such as universities and colleges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117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0.40500000000000003</v>
      </c>
      <c r="D37" s="15">
        <f>L37+L38</f>
        <v>0.47256097560975607</v>
      </c>
      <c r="E37" s="15">
        <f>M37+M38</f>
        <v>0.26540284360189575</v>
      </c>
      <c r="F37" s="15">
        <f>N37+N38</f>
        <v>0.2932330827067669</v>
      </c>
      <c r="G37" s="15"/>
      <c r="J37" t="s">
        <v>33</v>
      </c>
      <c r="K37" s="16">
        <f>W37/W42</f>
        <v>0.23799999999999999</v>
      </c>
      <c r="L37" s="16">
        <f>T37/T42</f>
        <v>0.30030487804878048</v>
      </c>
      <c r="M37" s="16">
        <f>U37/U42</f>
        <v>0.10900473933649289</v>
      </c>
      <c r="N37" s="16">
        <f>V37/V42</f>
        <v>0.13533834586466165</v>
      </c>
      <c r="O37" s="16"/>
      <c r="S37" t="s">
        <v>33</v>
      </c>
      <c r="T37">
        <v>197</v>
      </c>
      <c r="U37">
        <v>23</v>
      </c>
      <c r="V37">
        <v>18</v>
      </c>
      <c r="W37">
        <v>238</v>
      </c>
    </row>
    <row r="38" spans="1:23" x14ac:dyDescent="0.25">
      <c r="B38" t="s">
        <v>31</v>
      </c>
      <c r="C38" s="15">
        <f>K39</f>
        <v>0.19500000000000001</v>
      </c>
      <c r="D38" s="15">
        <f>L39</f>
        <v>0.17378048780487804</v>
      </c>
      <c r="E38" s="15">
        <f>M39</f>
        <v>0.21800947867298578</v>
      </c>
      <c r="F38" s="15">
        <f>N39</f>
        <v>0.26315789473684209</v>
      </c>
      <c r="G38" s="15"/>
      <c r="J38" t="s">
        <v>34</v>
      </c>
      <c r="K38" s="16">
        <f>W38/W42</f>
        <v>0.16700000000000001</v>
      </c>
      <c r="L38" s="16">
        <f>T38/T42</f>
        <v>0.1722560975609756</v>
      </c>
      <c r="M38" s="16">
        <f>U38/U42</f>
        <v>0.15639810426540285</v>
      </c>
      <c r="N38" s="16">
        <f>V38/V42</f>
        <v>0.15789473684210525</v>
      </c>
      <c r="O38" s="16"/>
      <c r="S38" t="s">
        <v>34</v>
      </c>
      <c r="T38">
        <v>113</v>
      </c>
      <c r="U38">
        <v>33</v>
      </c>
      <c r="V38">
        <v>21</v>
      </c>
      <c r="W38">
        <v>167</v>
      </c>
    </row>
    <row r="39" spans="1:23" x14ac:dyDescent="0.25">
      <c r="B39" t="s">
        <v>43</v>
      </c>
      <c r="C39" s="15">
        <f>K40+K41</f>
        <v>0.39999999999999997</v>
      </c>
      <c r="D39" s="15">
        <f>L40+L41</f>
        <v>0.35365853658536583</v>
      </c>
      <c r="E39" s="15">
        <f>M40+M41</f>
        <v>0.51658767772511849</v>
      </c>
      <c r="F39" s="15">
        <f>N40+N41</f>
        <v>0.44360902255639095</v>
      </c>
      <c r="G39" s="15"/>
      <c r="J39" t="s">
        <v>31</v>
      </c>
      <c r="K39" s="16">
        <f>W39/W42</f>
        <v>0.19500000000000001</v>
      </c>
      <c r="L39" s="16">
        <f>T39/T42</f>
        <v>0.17378048780487804</v>
      </c>
      <c r="M39" s="16">
        <f>U39/U42</f>
        <v>0.21800947867298578</v>
      </c>
      <c r="N39" s="16">
        <f>V39/V42</f>
        <v>0.26315789473684209</v>
      </c>
      <c r="O39" s="16"/>
      <c r="S39" t="s">
        <v>31</v>
      </c>
      <c r="T39">
        <v>114</v>
      </c>
      <c r="U39">
        <v>46</v>
      </c>
      <c r="V39">
        <v>35</v>
      </c>
      <c r="W39">
        <v>195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0.104</v>
      </c>
      <c r="L40" s="16">
        <f>T40/T42</f>
        <v>8.9939024390243899E-2</v>
      </c>
      <c r="M40" s="16">
        <f>U40/U42</f>
        <v>0.14691943127962084</v>
      </c>
      <c r="N40" s="16">
        <f>V40/V42</f>
        <v>0.10526315789473684</v>
      </c>
      <c r="O40" s="16"/>
      <c r="S40" t="s">
        <v>35</v>
      </c>
      <c r="T40">
        <v>59</v>
      </c>
      <c r="U40">
        <v>31</v>
      </c>
      <c r="V40">
        <v>14</v>
      </c>
      <c r="W40">
        <v>104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0.29599999999999999</v>
      </c>
      <c r="L41" s="16">
        <f>T41/T42</f>
        <v>0.26371951219512196</v>
      </c>
      <c r="M41" s="16">
        <f>U41/U42</f>
        <v>0.36966824644549762</v>
      </c>
      <c r="N41" s="16">
        <f>V41/V42</f>
        <v>0.33834586466165412</v>
      </c>
      <c r="O41" s="16"/>
      <c r="S41" t="s">
        <v>36</v>
      </c>
      <c r="T41">
        <v>173</v>
      </c>
      <c r="U41">
        <v>78</v>
      </c>
      <c r="V41">
        <v>45</v>
      </c>
      <c r="W41">
        <v>296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656</v>
      </c>
      <c r="U42">
        <v>211</v>
      </c>
      <c r="V42">
        <v>133</v>
      </c>
      <c r="W42">
        <v>1000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Ending federal grants to institutions of higher education such as universities and colleges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118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0.40559440559440563</v>
      </c>
      <c r="D52" s="15">
        <f>L52+L53</f>
        <v>0.42382271468144045</v>
      </c>
      <c r="E52" s="15">
        <f>M52+M53</f>
        <v>0.43729903536977488</v>
      </c>
      <c r="F52" s="15">
        <f>N52+N53</f>
        <v>0.35562310030395139</v>
      </c>
      <c r="G52" s="9"/>
      <c r="J52" t="s">
        <v>33</v>
      </c>
      <c r="K52" s="16">
        <f>W52/W57</f>
        <v>0.23876123876123875</v>
      </c>
      <c r="L52" s="16">
        <f>T52/T57</f>
        <v>0.25484764542936289</v>
      </c>
      <c r="M52" s="16">
        <f>U52/U57</f>
        <v>0.23151125401929259</v>
      </c>
      <c r="N52" s="16">
        <f>V52/V57</f>
        <v>0.22796352583586627</v>
      </c>
      <c r="O52" s="16"/>
      <c r="S52" t="s">
        <v>33</v>
      </c>
      <c r="T52">
        <v>92</v>
      </c>
      <c r="U52">
        <v>72</v>
      </c>
      <c r="V52">
        <v>75</v>
      </c>
      <c r="W52">
        <v>239</v>
      </c>
    </row>
    <row r="53" spans="1:23" x14ac:dyDescent="0.25">
      <c r="B53" t="s">
        <v>31</v>
      </c>
      <c r="C53" s="15">
        <f>K54</f>
        <v>0.19480519480519481</v>
      </c>
      <c r="D53" s="15">
        <f>L54</f>
        <v>0.24653739612188366</v>
      </c>
      <c r="E53" s="15">
        <f>M54</f>
        <v>0.16077170418006431</v>
      </c>
      <c r="F53" s="15">
        <f>N54</f>
        <v>0.1702127659574468</v>
      </c>
      <c r="G53" s="9"/>
      <c r="J53" t="s">
        <v>34</v>
      </c>
      <c r="K53" s="16">
        <f>W53/W57</f>
        <v>0.16683316683316685</v>
      </c>
      <c r="L53" s="16">
        <f>T53/T57</f>
        <v>0.16897506925207756</v>
      </c>
      <c r="M53" s="16">
        <f>U53/U57</f>
        <v>0.20578778135048231</v>
      </c>
      <c r="N53" s="16">
        <f>V53/V57</f>
        <v>0.1276595744680851</v>
      </c>
      <c r="O53" s="16"/>
      <c r="S53" t="s">
        <v>34</v>
      </c>
      <c r="T53">
        <v>61</v>
      </c>
      <c r="U53">
        <v>64</v>
      </c>
      <c r="V53">
        <v>42</v>
      </c>
      <c r="W53">
        <v>167</v>
      </c>
    </row>
    <row r="54" spans="1:23" x14ac:dyDescent="0.25">
      <c r="B54" t="s">
        <v>43</v>
      </c>
      <c r="C54" s="15">
        <f>K55+K56</f>
        <v>0.39960039960039961</v>
      </c>
      <c r="D54" s="15">
        <f>L55+L56</f>
        <v>0.32963988919667586</v>
      </c>
      <c r="E54" s="15">
        <f>M55+M56</f>
        <v>0.40192926045016081</v>
      </c>
      <c r="F54" s="15">
        <f>N55+N56</f>
        <v>0.47416413373860183</v>
      </c>
      <c r="G54" s="9"/>
      <c r="J54" t="s">
        <v>31</v>
      </c>
      <c r="K54" s="16">
        <f>W54/W57</f>
        <v>0.19480519480519481</v>
      </c>
      <c r="L54" s="16">
        <f>T54/T57</f>
        <v>0.24653739612188366</v>
      </c>
      <c r="M54" s="16">
        <f>U54/U57</f>
        <v>0.16077170418006431</v>
      </c>
      <c r="N54" s="16">
        <f>V54/V57</f>
        <v>0.1702127659574468</v>
      </c>
      <c r="O54" s="16"/>
      <c r="S54" t="s">
        <v>31</v>
      </c>
      <c r="T54">
        <v>89</v>
      </c>
      <c r="U54">
        <v>50</v>
      </c>
      <c r="V54">
        <v>56</v>
      </c>
      <c r="W54">
        <v>195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0.1038961038961039</v>
      </c>
      <c r="L55" s="16">
        <f>T55/T57</f>
        <v>0.10526315789473684</v>
      </c>
      <c r="M55" s="16">
        <f>U55/U57</f>
        <v>0.10932475884244373</v>
      </c>
      <c r="N55" s="16">
        <f>V55/V57</f>
        <v>9.7264437689969604E-2</v>
      </c>
      <c r="O55" s="16"/>
      <c r="S55" t="s">
        <v>35</v>
      </c>
      <c r="T55">
        <v>38</v>
      </c>
      <c r="U55">
        <v>34</v>
      </c>
      <c r="V55">
        <v>32</v>
      </c>
      <c r="W55">
        <v>104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0.29570429570429568</v>
      </c>
      <c r="L56" s="16">
        <f>T56/T57</f>
        <v>0.22437673130193905</v>
      </c>
      <c r="M56" s="16">
        <f>U56/U57</f>
        <v>0.29260450160771706</v>
      </c>
      <c r="N56" s="16">
        <f>V56/V57</f>
        <v>0.37689969604863222</v>
      </c>
      <c r="O56" s="16"/>
      <c r="S56" t="s">
        <v>36</v>
      </c>
      <c r="T56">
        <v>81</v>
      </c>
      <c r="U56">
        <v>91</v>
      </c>
      <c r="V56">
        <v>124</v>
      </c>
      <c r="W56">
        <v>296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361</v>
      </c>
      <c r="U57">
        <v>311</v>
      </c>
      <c r="V57">
        <v>329</v>
      </c>
      <c r="W57">
        <v>1001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Ending federal grants to institutions of higher education such as universities and colleges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119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0.40600000000000003</v>
      </c>
      <c r="D67" s="15">
        <f>L67+L68</f>
        <v>0.28723404255319152</v>
      </c>
      <c r="E67" s="15">
        <f>M67+M68</f>
        <v>0.42748091603053434</v>
      </c>
      <c r="F67" s="15">
        <f>N67+N68</f>
        <v>0.46215139442231074</v>
      </c>
      <c r="G67" s="15">
        <f>O67+O68</f>
        <v>0.47317073170731705</v>
      </c>
      <c r="J67" t="s">
        <v>33</v>
      </c>
      <c r="K67" s="16">
        <f>X67/X72</f>
        <v>0.23899999999999999</v>
      </c>
      <c r="L67" s="16">
        <f>T67/T72</f>
        <v>0.15602836879432624</v>
      </c>
      <c r="M67" s="16">
        <f>U67/U72</f>
        <v>0.23282442748091603</v>
      </c>
      <c r="N67" s="16">
        <f>V67/V72</f>
        <v>0.32270916334661354</v>
      </c>
      <c r="O67" s="16">
        <f>W67/W72</f>
        <v>0.25853658536585367</v>
      </c>
      <c r="S67" t="s">
        <v>33</v>
      </c>
      <c r="T67">
        <v>44</v>
      </c>
      <c r="U67">
        <v>61</v>
      </c>
      <c r="V67">
        <v>81</v>
      </c>
      <c r="W67">
        <v>53</v>
      </c>
      <c r="X67">
        <v>239</v>
      </c>
    </row>
    <row r="68" spans="1:24" x14ac:dyDescent="0.25">
      <c r="B68" t="s">
        <v>31</v>
      </c>
      <c r="C68" s="15">
        <f>K69</f>
        <v>0.19400000000000001</v>
      </c>
      <c r="D68" s="15">
        <f>L69</f>
        <v>0.18085106382978725</v>
      </c>
      <c r="E68" s="15">
        <f>M69</f>
        <v>0.16030534351145037</v>
      </c>
      <c r="F68" s="15">
        <f>N69</f>
        <v>0.23107569721115537</v>
      </c>
      <c r="G68" s="15">
        <f>O69</f>
        <v>0.2097560975609756</v>
      </c>
      <c r="J68" t="s">
        <v>34</v>
      </c>
      <c r="K68" s="16">
        <f>X68/X72</f>
        <v>0.16700000000000001</v>
      </c>
      <c r="L68" s="16">
        <f>T68/T72</f>
        <v>0.13120567375886524</v>
      </c>
      <c r="M68" s="16">
        <f>U68/U72</f>
        <v>0.19465648854961831</v>
      </c>
      <c r="N68" s="16">
        <f>V68/V72</f>
        <v>0.1394422310756972</v>
      </c>
      <c r="O68" s="16">
        <f>W68/W72</f>
        <v>0.21463414634146341</v>
      </c>
      <c r="S68" t="s">
        <v>34</v>
      </c>
      <c r="T68">
        <v>37</v>
      </c>
      <c r="U68">
        <v>51</v>
      </c>
      <c r="V68">
        <v>35</v>
      </c>
      <c r="W68">
        <v>44</v>
      </c>
      <c r="X68">
        <v>167</v>
      </c>
    </row>
    <row r="69" spans="1:24" x14ac:dyDescent="0.25">
      <c r="B69" t="s">
        <v>43</v>
      </c>
      <c r="C69" s="15">
        <f>K70+K71</f>
        <v>0.39999999999999997</v>
      </c>
      <c r="D69" s="15">
        <f>L70+L71</f>
        <v>0.53191489361702127</v>
      </c>
      <c r="E69" s="15">
        <f>M70+M71</f>
        <v>0.41221374045801529</v>
      </c>
      <c r="F69" s="15">
        <f>N70+N71</f>
        <v>0.30677290836653387</v>
      </c>
      <c r="G69" s="15">
        <f>O70+O71</f>
        <v>0.31707317073170732</v>
      </c>
      <c r="J69" t="s">
        <v>31</v>
      </c>
      <c r="K69" s="16">
        <f>X69/X72</f>
        <v>0.19400000000000001</v>
      </c>
      <c r="L69" s="16">
        <f>T69/T72</f>
        <v>0.18085106382978725</v>
      </c>
      <c r="M69" s="16">
        <f>U69/U72</f>
        <v>0.16030534351145037</v>
      </c>
      <c r="N69" s="16">
        <f>V69/V72</f>
        <v>0.23107569721115537</v>
      </c>
      <c r="O69" s="16">
        <f>W69/W72</f>
        <v>0.2097560975609756</v>
      </c>
      <c r="S69" t="s">
        <v>31</v>
      </c>
      <c r="T69">
        <v>51</v>
      </c>
      <c r="U69">
        <v>42</v>
      </c>
      <c r="V69">
        <v>58</v>
      </c>
      <c r="W69">
        <v>43</v>
      </c>
      <c r="X69">
        <v>194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0.104</v>
      </c>
      <c r="L70" s="16">
        <f>T70/T72</f>
        <v>0.1099290780141844</v>
      </c>
      <c r="M70" s="16">
        <f>U70/U72</f>
        <v>9.9236641221374045E-2</v>
      </c>
      <c r="N70" s="16">
        <f>V70/V72</f>
        <v>8.3665338645418322E-2</v>
      </c>
      <c r="O70" s="16">
        <f>W70/W72</f>
        <v>0.12682926829268293</v>
      </c>
      <c r="S70" t="s">
        <v>35</v>
      </c>
      <c r="T70">
        <v>31</v>
      </c>
      <c r="U70">
        <v>26</v>
      </c>
      <c r="V70">
        <v>21</v>
      </c>
      <c r="W70">
        <v>26</v>
      </c>
      <c r="X70">
        <v>104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0.29599999999999999</v>
      </c>
      <c r="L71" s="16">
        <f>T71/T72</f>
        <v>0.42198581560283688</v>
      </c>
      <c r="M71" s="16">
        <f>U71/U72</f>
        <v>0.31297709923664124</v>
      </c>
      <c r="N71" s="16">
        <f>V71/V72</f>
        <v>0.22310756972111553</v>
      </c>
      <c r="O71" s="16">
        <f>W71/W72</f>
        <v>0.19024390243902439</v>
      </c>
      <c r="S71" t="s">
        <v>36</v>
      </c>
      <c r="T71">
        <v>119</v>
      </c>
      <c r="U71">
        <v>82</v>
      </c>
      <c r="V71">
        <v>56</v>
      </c>
      <c r="W71">
        <v>39</v>
      </c>
      <c r="X71">
        <v>296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282</v>
      </c>
      <c r="U72">
        <v>262</v>
      </c>
      <c r="V72">
        <v>251</v>
      </c>
      <c r="W72">
        <v>205</v>
      </c>
      <c r="X72">
        <v>1000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Ending federal grants to institutions of higher education such as universities and colleges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120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0.40559440559440563</v>
      </c>
      <c r="D82" s="15">
        <f>L82+L83</f>
        <v>0.45161290322580644</v>
      </c>
      <c r="E82" s="15">
        <f>M82+M83</f>
        <v>0.39768339768339767</v>
      </c>
      <c r="F82" s="15">
        <f>N82+N83</f>
        <v>0.37731481481481483</v>
      </c>
      <c r="G82" s="9"/>
      <c r="J82" t="s">
        <v>33</v>
      </c>
      <c r="K82" s="16">
        <f>W82/W87</f>
        <v>0.23876123876123875</v>
      </c>
      <c r="L82" s="16">
        <f>T82/T87</f>
        <v>0.32258064516129031</v>
      </c>
      <c r="M82" s="16">
        <f>U82/U87</f>
        <v>0.22007722007722008</v>
      </c>
      <c r="N82" s="16">
        <f>V82/V87</f>
        <v>0.18981481481481483</v>
      </c>
      <c r="O82" s="16"/>
      <c r="S82" t="s">
        <v>33</v>
      </c>
      <c r="T82">
        <v>100</v>
      </c>
      <c r="U82">
        <v>57</v>
      </c>
      <c r="V82">
        <v>82</v>
      </c>
      <c r="W82">
        <v>239</v>
      </c>
    </row>
    <row r="83" spans="1:24" x14ac:dyDescent="0.25">
      <c r="B83" t="s">
        <v>31</v>
      </c>
      <c r="C83" s="15">
        <f>K84</f>
        <v>0.19480519480519481</v>
      </c>
      <c r="D83" s="15">
        <f>L84</f>
        <v>0.15806451612903225</v>
      </c>
      <c r="E83" s="15">
        <f>M84</f>
        <v>0.1891891891891892</v>
      </c>
      <c r="F83" s="15">
        <f>N84</f>
        <v>0.22453703703703703</v>
      </c>
      <c r="G83" s="9"/>
      <c r="J83" t="s">
        <v>34</v>
      </c>
      <c r="K83" s="16">
        <f>W83/W87</f>
        <v>0.16683316683316685</v>
      </c>
      <c r="L83" s="16">
        <f>T83/T87</f>
        <v>0.12903225806451613</v>
      </c>
      <c r="M83" s="16">
        <f>U83/U87</f>
        <v>0.17760617760617761</v>
      </c>
      <c r="N83" s="16">
        <f>V83/V87</f>
        <v>0.1875</v>
      </c>
      <c r="O83" s="16"/>
      <c r="S83" t="s">
        <v>34</v>
      </c>
      <c r="T83">
        <v>40</v>
      </c>
      <c r="U83">
        <v>46</v>
      </c>
      <c r="V83">
        <v>81</v>
      </c>
      <c r="W83">
        <v>167</v>
      </c>
    </row>
    <row r="84" spans="1:24" x14ac:dyDescent="0.25">
      <c r="B84" t="s">
        <v>43</v>
      </c>
      <c r="C84" s="15">
        <f>K85+K86</f>
        <v>0.39960039960039961</v>
      </c>
      <c r="D84" s="15">
        <f>L85+L86</f>
        <v>0.39032258064516134</v>
      </c>
      <c r="E84" s="15">
        <f>M85+M86</f>
        <v>0.41312741312741313</v>
      </c>
      <c r="F84" s="15">
        <f>N85+N86</f>
        <v>0.39814814814814814</v>
      </c>
      <c r="G84" s="9"/>
      <c r="J84" t="s">
        <v>31</v>
      </c>
      <c r="K84" s="16">
        <f>W84/W87</f>
        <v>0.19480519480519481</v>
      </c>
      <c r="L84" s="16">
        <f>T84/T87</f>
        <v>0.15806451612903225</v>
      </c>
      <c r="M84" s="16">
        <f>U84/U87</f>
        <v>0.1891891891891892</v>
      </c>
      <c r="N84" s="16">
        <f>V84/V87</f>
        <v>0.22453703703703703</v>
      </c>
      <c r="O84" s="16"/>
      <c r="S84" t="s">
        <v>31</v>
      </c>
      <c r="T84">
        <v>49</v>
      </c>
      <c r="U84">
        <v>49</v>
      </c>
      <c r="V84">
        <v>97</v>
      </c>
      <c r="W84">
        <v>195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0.1038961038961039</v>
      </c>
      <c r="L85" s="16">
        <f>T85/T87</f>
        <v>7.7419354838709681E-2</v>
      </c>
      <c r="M85" s="16">
        <f>U85/U87</f>
        <v>0.10810810810810811</v>
      </c>
      <c r="N85" s="16">
        <f>V85/V87</f>
        <v>0.12037037037037036</v>
      </c>
      <c r="O85" s="16"/>
      <c r="S85" t="s">
        <v>35</v>
      </c>
      <c r="T85">
        <v>24</v>
      </c>
      <c r="U85">
        <v>28</v>
      </c>
      <c r="V85">
        <v>52</v>
      </c>
      <c r="W85">
        <v>104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0.29570429570429568</v>
      </c>
      <c r="L86" s="16">
        <f>T86/T87</f>
        <v>0.31290322580645163</v>
      </c>
      <c r="M86" s="16">
        <f>U86/U87</f>
        <v>0.30501930501930502</v>
      </c>
      <c r="N86" s="16">
        <f>V86/V87</f>
        <v>0.27777777777777779</v>
      </c>
      <c r="O86" s="16"/>
      <c r="S86" t="s">
        <v>36</v>
      </c>
      <c r="T86">
        <v>97</v>
      </c>
      <c r="U86">
        <v>79</v>
      </c>
      <c r="V86">
        <v>120</v>
      </c>
      <c r="W86">
        <v>296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310</v>
      </c>
      <c r="U87">
        <v>259</v>
      </c>
      <c r="V87">
        <v>432</v>
      </c>
      <c r="W87">
        <v>1001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Ending federal grants to institutions of higher education such as universities and colleges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207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0.40440440440440439</v>
      </c>
      <c r="D97" s="15">
        <f>L97+L98</f>
        <v>0.10761154855643044</v>
      </c>
      <c r="E97" s="15">
        <f>M97+M98</f>
        <v>0.72992700729927007</v>
      </c>
      <c r="F97" s="15">
        <f>N97+N98</f>
        <v>0.16666666666666666</v>
      </c>
      <c r="G97" s="15">
        <f>O97+O98</f>
        <v>0.31282051282051282</v>
      </c>
      <c r="J97" t="s">
        <v>33</v>
      </c>
      <c r="K97" s="16">
        <f>X97/X102</f>
        <v>0.23923923923923923</v>
      </c>
      <c r="L97" s="16">
        <f>T97/T102</f>
        <v>5.2493438320209973E-2</v>
      </c>
      <c r="M97" s="16">
        <f>U97/U102</f>
        <v>0.48175182481751827</v>
      </c>
      <c r="N97" s="16">
        <f>V97/V102</f>
        <v>0.16666666666666666</v>
      </c>
      <c r="O97" s="16">
        <f>W97/W102</f>
        <v>9.7435897435897437E-2</v>
      </c>
      <c r="S97" t="s">
        <v>33</v>
      </c>
      <c r="T97">
        <v>20</v>
      </c>
      <c r="U97">
        <v>198</v>
      </c>
      <c r="V97">
        <v>2</v>
      </c>
      <c r="W97">
        <v>19</v>
      </c>
      <c r="X97">
        <v>239</v>
      </c>
    </row>
    <row r="98" spans="2:24" x14ac:dyDescent="0.25">
      <c r="B98" t="s">
        <v>31</v>
      </c>
      <c r="C98" s="15">
        <f>K99</f>
        <v>0.19519519519519518</v>
      </c>
      <c r="D98" s="15">
        <f>L99</f>
        <v>0.12073490813648294</v>
      </c>
      <c r="E98" s="15">
        <f>M99</f>
        <v>0.18004866180048662</v>
      </c>
      <c r="F98" s="15">
        <f>N99</f>
        <v>0.16666666666666666</v>
      </c>
      <c r="G98" s="15">
        <f>O99</f>
        <v>0.37435897435897436</v>
      </c>
      <c r="J98" t="s">
        <v>34</v>
      </c>
      <c r="K98" s="16">
        <f>X98/X102</f>
        <v>0.16516516516516516</v>
      </c>
      <c r="L98" s="16">
        <f>T98/T102</f>
        <v>5.5118110236220472E-2</v>
      </c>
      <c r="M98" s="16">
        <f>U98/U102</f>
        <v>0.24817518248175183</v>
      </c>
      <c r="N98" s="16">
        <f>V98/V102</f>
        <v>0</v>
      </c>
      <c r="O98" s="16">
        <f>W98/W102</f>
        <v>0.2153846153846154</v>
      </c>
      <c r="S98" t="s">
        <v>34</v>
      </c>
      <c r="T98">
        <v>21</v>
      </c>
      <c r="U98">
        <v>102</v>
      </c>
      <c r="V98">
        <v>0</v>
      </c>
      <c r="W98">
        <v>42</v>
      </c>
      <c r="X98">
        <v>165</v>
      </c>
    </row>
    <row r="99" spans="2:24" x14ac:dyDescent="0.25">
      <c r="B99" t="s">
        <v>43</v>
      </c>
      <c r="C99" s="15">
        <f>K100+K101</f>
        <v>0.40040040040040037</v>
      </c>
      <c r="D99" s="15">
        <f>L100+L101</f>
        <v>0.77165354330708658</v>
      </c>
      <c r="E99" s="15">
        <f>M100+M101</f>
        <v>9.002433090024331E-2</v>
      </c>
      <c r="F99" s="15">
        <f>N100+N101</f>
        <v>0.66666666666666674</v>
      </c>
      <c r="G99" s="15">
        <f>O100+O101</f>
        <v>0.31282051282051282</v>
      </c>
      <c r="J99" t="s">
        <v>31</v>
      </c>
      <c r="K99" s="16">
        <f>X99/X102</f>
        <v>0.19519519519519518</v>
      </c>
      <c r="L99" s="16">
        <f>T99/T102</f>
        <v>0.12073490813648294</v>
      </c>
      <c r="M99" s="16">
        <f>U99/U102</f>
        <v>0.18004866180048662</v>
      </c>
      <c r="N99" s="16">
        <f>V99/V102</f>
        <v>0.16666666666666666</v>
      </c>
      <c r="O99" s="16">
        <f>W99/W102</f>
        <v>0.37435897435897436</v>
      </c>
      <c r="S99" t="s">
        <v>31</v>
      </c>
      <c r="T99">
        <v>46</v>
      </c>
      <c r="U99">
        <v>74</v>
      </c>
      <c r="V99">
        <v>2</v>
      </c>
      <c r="W99">
        <v>73</v>
      </c>
      <c r="X99">
        <v>195</v>
      </c>
    </row>
    <row r="100" spans="2:24" x14ac:dyDescent="0.25">
      <c r="J100" t="s">
        <v>35</v>
      </c>
      <c r="K100" s="16">
        <f>X100/X102</f>
        <v>0.1041041041041041</v>
      </c>
      <c r="L100" s="16">
        <f>T100/T102</f>
        <v>0.14698162729658792</v>
      </c>
      <c r="M100" s="16">
        <f>U100/U102</f>
        <v>7.5425790754257913E-2</v>
      </c>
      <c r="N100" s="16">
        <f>V100/V102</f>
        <v>8.3333333333333329E-2</v>
      </c>
      <c r="O100" s="16">
        <f>W100/W102</f>
        <v>8.2051282051282051E-2</v>
      </c>
      <c r="S100" t="s">
        <v>35</v>
      </c>
      <c r="T100">
        <v>56</v>
      </c>
      <c r="U100">
        <v>31</v>
      </c>
      <c r="V100">
        <v>1</v>
      </c>
      <c r="W100">
        <v>16</v>
      </c>
      <c r="X100">
        <v>104</v>
      </c>
    </row>
    <row r="101" spans="2:24" x14ac:dyDescent="0.25">
      <c r="J101" t="s">
        <v>36</v>
      </c>
      <c r="K101" s="16">
        <f>X101/X102</f>
        <v>0.29629629629629628</v>
      </c>
      <c r="L101" s="16">
        <f>T101/T102</f>
        <v>0.62467191601049865</v>
      </c>
      <c r="M101" s="16">
        <f>U101/U102</f>
        <v>1.4598540145985401E-2</v>
      </c>
      <c r="N101" s="16">
        <f>V101/V102</f>
        <v>0.58333333333333337</v>
      </c>
      <c r="O101" s="16">
        <f>W101/W102</f>
        <v>0.23076923076923078</v>
      </c>
      <c r="S101" t="s">
        <v>36</v>
      </c>
      <c r="T101">
        <v>238</v>
      </c>
      <c r="U101">
        <v>6</v>
      </c>
      <c r="V101">
        <v>7</v>
      </c>
      <c r="W101">
        <v>45</v>
      </c>
      <c r="X101">
        <v>296</v>
      </c>
    </row>
    <row r="102" spans="2:24" x14ac:dyDescent="0.25">
      <c r="R102" t="s">
        <v>2</v>
      </c>
      <c r="T102">
        <v>381</v>
      </c>
      <c r="U102">
        <v>411</v>
      </c>
      <c r="V102">
        <v>12</v>
      </c>
      <c r="W102">
        <v>195</v>
      </c>
      <c r="X102">
        <v>999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DFB74-3850-E649-AEC7-CB62BD108A1C}">
  <dimension ref="A1:X102"/>
  <sheetViews>
    <sheetView showGridLines="0" topLeftCell="M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Bringing the country closer together * 3-point Party Identification Crosstabulation</v>
      </c>
      <c r="R4" s="11" t="s">
        <v>121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0.33199999999999996</v>
      </c>
      <c r="D8" s="15">
        <f>L8+L9</f>
        <v>0.13937282229965156</v>
      </c>
      <c r="E8" s="15">
        <f>M8+M9</f>
        <v>0.23174603174603176</v>
      </c>
      <c r="F8" s="15">
        <f>N8+N9</f>
        <v>0.62538699690402477</v>
      </c>
      <c r="G8" s="15">
        <f>O8+O9</f>
        <v>0.22666666666666668</v>
      </c>
      <c r="J8" t="s">
        <v>33</v>
      </c>
      <c r="K8" s="16">
        <f>X8/X13</f>
        <v>0.183</v>
      </c>
      <c r="L8" s="16">
        <f>T8/T13</f>
        <v>7.3170731707317069E-2</v>
      </c>
      <c r="M8" s="16">
        <f>U8/U13</f>
        <v>0.10793650793650794</v>
      </c>
      <c r="N8" s="16">
        <f>V8/V13</f>
        <v>0.38080495356037153</v>
      </c>
      <c r="O8" s="16">
        <f>W8/W13</f>
        <v>6.6666666666666666E-2</v>
      </c>
      <c r="S8" t="s">
        <v>33</v>
      </c>
      <c r="T8">
        <v>21</v>
      </c>
      <c r="U8">
        <v>34</v>
      </c>
      <c r="V8">
        <v>123</v>
      </c>
      <c r="W8">
        <v>5</v>
      </c>
      <c r="X8">
        <v>183</v>
      </c>
    </row>
    <row r="9" spans="1:24" x14ac:dyDescent="0.25">
      <c r="B9" t="s">
        <v>31</v>
      </c>
      <c r="C9" s="15">
        <f>K10</f>
        <v>0.155</v>
      </c>
      <c r="D9" s="15">
        <f>L10</f>
        <v>8.3623693379790948E-2</v>
      </c>
      <c r="E9" s="15">
        <f>M10</f>
        <v>0.14603174603174604</v>
      </c>
      <c r="F9" s="15">
        <f>N10</f>
        <v>0.20123839009287925</v>
      </c>
      <c r="G9" s="15">
        <f>O10</f>
        <v>0.26666666666666666</v>
      </c>
      <c r="J9" t="s">
        <v>34</v>
      </c>
      <c r="K9" s="16">
        <f>X9/X13</f>
        <v>0.14899999999999999</v>
      </c>
      <c r="L9" s="16">
        <f>T9/T13</f>
        <v>6.6202090592334492E-2</v>
      </c>
      <c r="M9" s="16">
        <f>U9/U13</f>
        <v>0.12380952380952381</v>
      </c>
      <c r="N9" s="16">
        <f>V9/V13</f>
        <v>0.24458204334365324</v>
      </c>
      <c r="O9" s="16">
        <f>W9/W13</f>
        <v>0.16</v>
      </c>
      <c r="S9" t="s">
        <v>34</v>
      </c>
      <c r="T9">
        <v>19</v>
      </c>
      <c r="U9">
        <v>39</v>
      </c>
      <c r="V9">
        <v>79</v>
      </c>
      <c r="W9">
        <v>12</v>
      </c>
      <c r="X9">
        <v>149</v>
      </c>
    </row>
    <row r="10" spans="1:24" x14ac:dyDescent="0.25">
      <c r="B10" t="s">
        <v>43</v>
      </c>
      <c r="C10" s="15">
        <f>K11+K12</f>
        <v>0.51300000000000001</v>
      </c>
      <c r="D10" s="15">
        <f>L11+L12</f>
        <v>0.77700348432055744</v>
      </c>
      <c r="E10" s="15">
        <f>M11+M12</f>
        <v>0.62222222222222223</v>
      </c>
      <c r="F10" s="15">
        <f>N11+N12</f>
        <v>0.17337461300309598</v>
      </c>
      <c r="G10" s="15">
        <f>O11+O12</f>
        <v>0.5066666666666666</v>
      </c>
      <c r="J10" t="s">
        <v>31</v>
      </c>
      <c r="K10" s="16">
        <f>X10/X13</f>
        <v>0.155</v>
      </c>
      <c r="L10" s="16">
        <f>T10/T13</f>
        <v>8.3623693379790948E-2</v>
      </c>
      <c r="M10" s="16">
        <f>U10/U13</f>
        <v>0.14603174603174604</v>
      </c>
      <c r="N10" s="16">
        <f>V10/V13</f>
        <v>0.20123839009287925</v>
      </c>
      <c r="O10" s="16">
        <f>W10/W13</f>
        <v>0.26666666666666666</v>
      </c>
      <c r="S10" t="s">
        <v>31</v>
      </c>
      <c r="T10">
        <v>24</v>
      </c>
      <c r="U10">
        <v>46</v>
      </c>
      <c r="V10">
        <v>65</v>
      </c>
      <c r="W10">
        <v>20</v>
      </c>
      <c r="X10">
        <v>155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0.128</v>
      </c>
      <c r="L11" s="16">
        <f>T11/T13</f>
        <v>0.11149825783972125</v>
      </c>
      <c r="M11" s="16">
        <f>U11/U13</f>
        <v>0.15873015873015872</v>
      </c>
      <c r="N11" s="16">
        <f>V11/V13</f>
        <v>0.11455108359133127</v>
      </c>
      <c r="O11" s="16">
        <f>W11/W13</f>
        <v>0.12</v>
      </c>
      <c r="S11" t="s">
        <v>35</v>
      </c>
      <c r="T11">
        <v>32</v>
      </c>
      <c r="U11">
        <v>50</v>
      </c>
      <c r="V11">
        <v>37</v>
      </c>
      <c r="W11">
        <v>9</v>
      </c>
      <c r="X11">
        <v>128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0.38500000000000001</v>
      </c>
      <c r="L12" s="16">
        <f>T12/T13</f>
        <v>0.66550522648083621</v>
      </c>
      <c r="M12" s="16">
        <f>U12/U13</f>
        <v>0.46349206349206351</v>
      </c>
      <c r="N12" s="16">
        <f>V12/V13</f>
        <v>5.8823529411764705E-2</v>
      </c>
      <c r="O12" s="16">
        <f>W12/W13</f>
        <v>0.38666666666666666</v>
      </c>
      <c r="S12" t="s">
        <v>36</v>
      </c>
      <c r="T12">
        <v>191</v>
      </c>
      <c r="U12">
        <v>146</v>
      </c>
      <c r="V12">
        <v>19</v>
      </c>
      <c r="W12">
        <v>29</v>
      </c>
      <c r="X12">
        <v>385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287</v>
      </c>
      <c r="U13">
        <v>315</v>
      </c>
      <c r="V13">
        <v>323</v>
      </c>
      <c r="W13">
        <v>75</v>
      </c>
      <c r="X13">
        <v>1000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Bringing the country closer together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122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0.33266533066132264</v>
      </c>
      <c r="D22" s="15">
        <f>L22+L23</f>
        <v>0.11023622047244094</v>
      </c>
      <c r="E22" s="15">
        <f>M22+M23</f>
        <v>0.28104575163398693</v>
      </c>
      <c r="F22" s="15">
        <f>N22+N23</f>
        <v>0.58356940509915012</v>
      </c>
      <c r="G22" s="15">
        <f>O22+O23</f>
        <v>0.14117647058823529</v>
      </c>
      <c r="J22" t="s">
        <v>33</v>
      </c>
      <c r="K22" s="16">
        <f>X22/X27</f>
        <v>0.18236472945891782</v>
      </c>
      <c r="L22" s="16">
        <f>T22/T27</f>
        <v>6.6929133858267723E-2</v>
      </c>
      <c r="M22" s="16">
        <f>U22/U27</f>
        <v>0.14052287581699346</v>
      </c>
      <c r="N22" s="16">
        <f>V22/V27</f>
        <v>0.33711048158640228</v>
      </c>
      <c r="O22" s="16">
        <f>W22/W27</f>
        <v>3.5294117647058823E-2</v>
      </c>
      <c r="S22" t="s">
        <v>33</v>
      </c>
      <c r="T22">
        <v>17</v>
      </c>
      <c r="U22">
        <v>43</v>
      </c>
      <c r="V22">
        <v>119</v>
      </c>
      <c r="W22">
        <v>3</v>
      </c>
      <c r="X22">
        <v>182</v>
      </c>
    </row>
    <row r="23" spans="1:24" x14ac:dyDescent="0.25">
      <c r="B23" t="s">
        <v>31</v>
      </c>
      <c r="C23" s="15">
        <f>K24</f>
        <v>0.15430861723446893</v>
      </c>
      <c r="D23" s="15">
        <f>L24</f>
        <v>5.5118110236220472E-2</v>
      </c>
      <c r="E23" s="15">
        <f>M24</f>
        <v>0.16013071895424835</v>
      </c>
      <c r="F23" s="15">
        <f>N24</f>
        <v>0.19263456090651557</v>
      </c>
      <c r="G23" s="15">
        <f>O24</f>
        <v>0.27058823529411763</v>
      </c>
      <c r="J23" t="s">
        <v>34</v>
      </c>
      <c r="K23" s="16">
        <f>X23/X27</f>
        <v>0.15030060120240482</v>
      </c>
      <c r="L23" s="16">
        <f>T23/T27</f>
        <v>4.3307086614173228E-2</v>
      </c>
      <c r="M23" s="16">
        <f>U23/U27</f>
        <v>0.14052287581699346</v>
      </c>
      <c r="N23" s="16">
        <f>V23/V27</f>
        <v>0.24645892351274787</v>
      </c>
      <c r="O23" s="16">
        <f>W23/W27</f>
        <v>0.10588235294117647</v>
      </c>
      <c r="S23" t="s">
        <v>34</v>
      </c>
      <c r="T23">
        <v>11</v>
      </c>
      <c r="U23">
        <v>43</v>
      </c>
      <c r="V23">
        <v>87</v>
      </c>
      <c r="W23">
        <v>9</v>
      </c>
      <c r="X23">
        <v>150</v>
      </c>
    </row>
    <row r="24" spans="1:24" x14ac:dyDescent="0.25">
      <c r="B24" t="s">
        <v>43</v>
      </c>
      <c r="C24" s="15">
        <f>K25+K26</f>
        <v>0.51302605210420837</v>
      </c>
      <c r="D24" s="15">
        <f>L25+L26</f>
        <v>0.83464566929133854</v>
      </c>
      <c r="E24" s="15">
        <f>M25+M26</f>
        <v>0.55882352941176472</v>
      </c>
      <c r="F24" s="15">
        <f>N25+N26</f>
        <v>0.22379603399433429</v>
      </c>
      <c r="G24" s="15">
        <f>O25+O26</f>
        <v>0.58823529411764708</v>
      </c>
      <c r="J24" t="s">
        <v>31</v>
      </c>
      <c r="K24" s="16">
        <f>X24/X27</f>
        <v>0.15430861723446893</v>
      </c>
      <c r="L24" s="16">
        <f>T24/T27</f>
        <v>5.5118110236220472E-2</v>
      </c>
      <c r="M24" s="16">
        <f>U24/U27</f>
        <v>0.16013071895424835</v>
      </c>
      <c r="N24" s="16">
        <f>V24/V27</f>
        <v>0.19263456090651557</v>
      </c>
      <c r="O24" s="16">
        <f>W24/W27</f>
        <v>0.27058823529411763</v>
      </c>
      <c r="S24" t="s">
        <v>31</v>
      </c>
      <c r="T24">
        <v>14</v>
      </c>
      <c r="U24">
        <v>49</v>
      </c>
      <c r="V24">
        <v>68</v>
      </c>
      <c r="W24">
        <v>23</v>
      </c>
      <c r="X24">
        <v>154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0.12725450901803606</v>
      </c>
      <c r="L25" s="16">
        <f>T25/T27</f>
        <v>7.0866141732283464E-2</v>
      </c>
      <c r="M25" s="16">
        <f>U25/U27</f>
        <v>0.15032679738562091</v>
      </c>
      <c r="N25" s="16">
        <f>V25/V27</f>
        <v>0.1359773371104816</v>
      </c>
      <c r="O25" s="16">
        <f>W25/W27</f>
        <v>0.17647058823529413</v>
      </c>
      <c r="S25" t="s">
        <v>35</v>
      </c>
      <c r="T25">
        <v>18</v>
      </c>
      <c r="U25">
        <v>46</v>
      </c>
      <c r="V25">
        <v>48</v>
      </c>
      <c r="W25">
        <v>15</v>
      </c>
      <c r="X25">
        <v>127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0.38577154308617234</v>
      </c>
      <c r="L26" s="16">
        <f>T26/T27</f>
        <v>0.76377952755905509</v>
      </c>
      <c r="M26" s="16">
        <f>U26/U27</f>
        <v>0.40849673202614378</v>
      </c>
      <c r="N26" s="16">
        <f>V26/V27</f>
        <v>8.7818696883852687E-2</v>
      </c>
      <c r="O26" s="16">
        <f>W26/W27</f>
        <v>0.41176470588235292</v>
      </c>
      <c r="S26" t="s">
        <v>36</v>
      </c>
      <c r="T26">
        <v>194</v>
      </c>
      <c r="U26">
        <v>125</v>
      </c>
      <c r="V26">
        <v>31</v>
      </c>
      <c r="W26">
        <v>35</v>
      </c>
      <c r="X26">
        <v>385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254</v>
      </c>
      <c r="U27">
        <v>306</v>
      </c>
      <c r="V27">
        <v>353</v>
      </c>
      <c r="W27">
        <v>85</v>
      </c>
      <c r="X27">
        <v>998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Bringing the country closer together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123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0.33266533066132264</v>
      </c>
      <c r="D37" s="15">
        <f>L37+L38</f>
        <v>0.38379204892966362</v>
      </c>
      <c r="E37" s="15">
        <f>M37+M38</f>
        <v>0.22748815165876779</v>
      </c>
      <c r="F37" s="15">
        <f>N37+N38</f>
        <v>0.24812030075187969</v>
      </c>
      <c r="G37" s="15"/>
      <c r="J37" t="s">
        <v>33</v>
      </c>
      <c r="K37" s="16">
        <f>W37/W42</f>
        <v>0.18236472945891782</v>
      </c>
      <c r="L37" s="16">
        <f>T37/T42</f>
        <v>0.20948012232415902</v>
      </c>
      <c r="M37" s="16">
        <f>U37/U42</f>
        <v>0.11848341232227488</v>
      </c>
      <c r="N37" s="16">
        <f>V37/V42</f>
        <v>0.15037593984962405</v>
      </c>
      <c r="O37" s="16"/>
      <c r="S37" t="s">
        <v>33</v>
      </c>
      <c r="T37">
        <v>137</v>
      </c>
      <c r="U37">
        <v>25</v>
      </c>
      <c r="V37">
        <v>20</v>
      </c>
      <c r="W37">
        <v>182</v>
      </c>
    </row>
    <row r="38" spans="1:23" x14ac:dyDescent="0.25">
      <c r="B38" t="s">
        <v>31</v>
      </c>
      <c r="C38" s="15">
        <f>K39</f>
        <v>0.15430861723446893</v>
      </c>
      <c r="D38" s="15">
        <f>L39</f>
        <v>0.17125382262996941</v>
      </c>
      <c r="E38" s="15">
        <f>M39</f>
        <v>0.13270142180094788</v>
      </c>
      <c r="F38" s="15">
        <f>N39</f>
        <v>0.10526315789473684</v>
      </c>
      <c r="G38" s="15"/>
      <c r="J38" t="s">
        <v>34</v>
      </c>
      <c r="K38" s="16">
        <f>W38/W42</f>
        <v>0.15030060120240482</v>
      </c>
      <c r="L38" s="16">
        <f>T38/T42</f>
        <v>0.1743119266055046</v>
      </c>
      <c r="M38" s="16">
        <f>U38/U42</f>
        <v>0.10900473933649289</v>
      </c>
      <c r="N38" s="16">
        <f>V38/V42</f>
        <v>9.7744360902255634E-2</v>
      </c>
      <c r="O38" s="16"/>
      <c r="S38" t="s">
        <v>34</v>
      </c>
      <c r="T38">
        <v>114</v>
      </c>
      <c r="U38">
        <v>23</v>
      </c>
      <c r="V38">
        <v>13</v>
      </c>
      <c r="W38">
        <v>150</v>
      </c>
    </row>
    <row r="39" spans="1:23" x14ac:dyDescent="0.25">
      <c r="B39" t="s">
        <v>43</v>
      </c>
      <c r="C39" s="15">
        <f>K40+K41</f>
        <v>0.51302605210420837</v>
      </c>
      <c r="D39" s="15">
        <f>L40+L41</f>
        <v>0.44495412844036697</v>
      </c>
      <c r="E39" s="15">
        <f>M40+M41</f>
        <v>0.6398104265402843</v>
      </c>
      <c r="F39" s="15">
        <f>N40+N41</f>
        <v>0.64661654135338342</v>
      </c>
      <c r="G39" s="15"/>
      <c r="J39" t="s">
        <v>31</v>
      </c>
      <c r="K39" s="16">
        <f>W39/W42</f>
        <v>0.15430861723446893</v>
      </c>
      <c r="L39" s="16">
        <f>T39/T42</f>
        <v>0.17125382262996941</v>
      </c>
      <c r="M39" s="16">
        <f>U39/U42</f>
        <v>0.13270142180094788</v>
      </c>
      <c r="N39" s="16">
        <f>V39/V42</f>
        <v>0.10526315789473684</v>
      </c>
      <c r="O39" s="16"/>
      <c r="S39" t="s">
        <v>31</v>
      </c>
      <c r="T39">
        <v>112</v>
      </c>
      <c r="U39">
        <v>28</v>
      </c>
      <c r="V39">
        <v>14</v>
      </c>
      <c r="W39">
        <v>154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0.12725450901803606</v>
      </c>
      <c r="L40" s="16">
        <f>T40/T42</f>
        <v>0.11467889908256881</v>
      </c>
      <c r="M40" s="16">
        <f>U40/U42</f>
        <v>0.14691943127962084</v>
      </c>
      <c r="N40" s="16">
        <f>V40/V42</f>
        <v>0.15789473684210525</v>
      </c>
      <c r="O40" s="16"/>
      <c r="S40" t="s">
        <v>35</v>
      </c>
      <c r="T40">
        <v>75</v>
      </c>
      <c r="U40">
        <v>31</v>
      </c>
      <c r="V40">
        <v>21</v>
      </c>
      <c r="W40">
        <v>127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0.38577154308617234</v>
      </c>
      <c r="L41" s="16">
        <f>T41/T42</f>
        <v>0.33027522935779818</v>
      </c>
      <c r="M41" s="16">
        <f>U41/U42</f>
        <v>0.49289099526066349</v>
      </c>
      <c r="N41" s="16">
        <f>V41/V42</f>
        <v>0.48872180451127817</v>
      </c>
      <c r="O41" s="16"/>
      <c r="S41" t="s">
        <v>36</v>
      </c>
      <c r="T41">
        <v>216</v>
      </c>
      <c r="U41">
        <v>104</v>
      </c>
      <c r="V41">
        <v>65</v>
      </c>
      <c r="W41">
        <v>385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654</v>
      </c>
      <c r="U42">
        <v>211</v>
      </c>
      <c r="V42">
        <v>133</v>
      </c>
      <c r="W42">
        <v>998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Bringing the country closer together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124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0.33366733466933868</v>
      </c>
      <c r="D52" s="15">
        <f>L52+L53</f>
        <v>0.39058171745152354</v>
      </c>
      <c r="E52" s="15">
        <f>M52+M53</f>
        <v>0.36038961038961037</v>
      </c>
      <c r="F52" s="15">
        <f>N52+N53</f>
        <v>0.24620060790273557</v>
      </c>
      <c r="G52" s="9"/>
      <c r="J52" t="s">
        <v>33</v>
      </c>
      <c r="K52" s="16">
        <f>W52/W57</f>
        <v>0.18336673346693386</v>
      </c>
      <c r="L52" s="16">
        <f>T52/T57</f>
        <v>0.21052631578947367</v>
      </c>
      <c r="M52" s="16">
        <f>U52/U57</f>
        <v>0.22077922077922077</v>
      </c>
      <c r="N52" s="16">
        <f>V52/V57</f>
        <v>0.11854103343465046</v>
      </c>
      <c r="O52" s="16"/>
      <c r="S52" t="s">
        <v>33</v>
      </c>
      <c r="T52">
        <v>76</v>
      </c>
      <c r="U52">
        <v>68</v>
      </c>
      <c r="V52">
        <v>39</v>
      </c>
      <c r="W52">
        <v>183</v>
      </c>
    </row>
    <row r="53" spans="1:23" x14ac:dyDescent="0.25">
      <c r="B53" t="s">
        <v>31</v>
      </c>
      <c r="C53" s="15">
        <f>K54</f>
        <v>0.15430861723446893</v>
      </c>
      <c r="D53" s="15">
        <f>L54</f>
        <v>0.17728531855955679</v>
      </c>
      <c r="E53" s="15">
        <f>M54</f>
        <v>0.15259740259740259</v>
      </c>
      <c r="F53" s="15">
        <f>N54</f>
        <v>0.13069908814589665</v>
      </c>
      <c r="G53" s="9"/>
      <c r="J53" t="s">
        <v>34</v>
      </c>
      <c r="K53" s="16">
        <f>W53/W57</f>
        <v>0.15030060120240482</v>
      </c>
      <c r="L53" s="16">
        <f>T53/T57</f>
        <v>0.18005540166204986</v>
      </c>
      <c r="M53" s="16">
        <f>U53/U57</f>
        <v>0.1396103896103896</v>
      </c>
      <c r="N53" s="16">
        <f>V53/V57</f>
        <v>0.1276595744680851</v>
      </c>
      <c r="O53" s="16"/>
      <c r="S53" t="s">
        <v>34</v>
      </c>
      <c r="T53">
        <v>65</v>
      </c>
      <c r="U53">
        <v>43</v>
      </c>
      <c r="V53">
        <v>42</v>
      </c>
      <c r="W53">
        <v>150</v>
      </c>
    </row>
    <row r="54" spans="1:23" x14ac:dyDescent="0.25">
      <c r="B54" t="s">
        <v>43</v>
      </c>
      <c r="C54" s="15">
        <f>K55+K56</f>
        <v>0.5120240480961924</v>
      </c>
      <c r="D54" s="15">
        <f>L55+L56</f>
        <v>0.43213296398891965</v>
      </c>
      <c r="E54" s="15">
        <f>M55+M56</f>
        <v>0.48701298701298701</v>
      </c>
      <c r="F54" s="15">
        <f>N55+N56</f>
        <v>0.62310030395136784</v>
      </c>
      <c r="G54" s="9"/>
      <c r="J54" t="s">
        <v>31</v>
      </c>
      <c r="K54" s="16">
        <f>W54/W57</f>
        <v>0.15430861723446893</v>
      </c>
      <c r="L54" s="16">
        <f>T54/T57</f>
        <v>0.17728531855955679</v>
      </c>
      <c r="M54" s="16">
        <f>U54/U57</f>
        <v>0.15259740259740259</v>
      </c>
      <c r="N54" s="16">
        <f>V54/V57</f>
        <v>0.13069908814589665</v>
      </c>
      <c r="O54" s="16"/>
      <c r="S54" t="s">
        <v>31</v>
      </c>
      <c r="T54">
        <v>64</v>
      </c>
      <c r="U54">
        <v>47</v>
      </c>
      <c r="V54">
        <v>43</v>
      </c>
      <c r="W54">
        <v>154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0.12725450901803606</v>
      </c>
      <c r="L55" s="16">
        <f>T55/T57</f>
        <v>0.14681440443213298</v>
      </c>
      <c r="M55" s="16">
        <f>U55/U57</f>
        <v>0.11038961038961038</v>
      </c>
      <c r="N55" s="16">
        <f>V55/V57</f>
        <v>0.12158054711246201</v>
      </c>
      <c r="O55" s="16"/>
      <c r="S55" t="s">
        <v>35</v>
      </c>
      <c r="T55">
        <v>53</v>
      </c>
      <c r="U55">
        <v>34</v>
      </c>
      <c r="V55">
        <v>40</v>
      </c>
      <c r="W55">
        <v>127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0.38476953907815631</v>
      </c>
      <c r="L56" s="16">
        <f>T56/T57</f>
        <v>0.2853185595567867</v>
      </c>
      <c r="M56" s="16">
        <f>U56/U57</f>
        <v>0.37662337662337664</v>
      </c>
      <c r="N56" s="16">
        <f>V56/V57</f>
        <v>0.50151975683890582</v>
      </c>
      <c r="O56" s="16"/>
      <c r="S56" t="s">
        <v>36</v>
      </c>
      <c r="T56">
        <v>103</v>
      </c>
      <c r="U56">
        <v>116</v>
      </c>
      <c r="V56">
        <v>165</v>
      </c>
      <c r="W56">
        <v>384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361</v>
      </c>
      <c r="U57">
        <v>308</v>
      </c>
      <c r="V57">
        <v>329</v>
      </c>
      <c r="W57">
        <v>998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Bringing the country closer together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125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0.33166332665330661</v>
      </c>
      <c r="D67" s="15">
        <f>L67+L68</f>
        <v>0.23843416370106763</v>
      </c>
      <c r="E67" s="15">
        <f>M67+M68</f>
        <v>0.34732824427480913</v>
      </c>
      <c r="F67" s="15">
        <f>N67+N68</f>
        <v>0.38</v>
      </c>
      <c r="G67" s="15">
        <f>O67+O68</f>
        <v>0.38048780487804879</v>
      </c>
      <c r="J67" t="s">
        <v>33</v>
      </c>
      <c r="K67" s="16">
        <f>X67/X72</f>
        <v>0.18136272545090179</v>
      </c>
      <c r="L67" s="16">
        <f>T67/T72</f>
        <v>0.12811387900355872</v>
      </c>
      <c r="M67" s="16">
        <f>U67/U72</f>
        <v>0.18702290076335878</v>
      </c>
      <c r="N67" s="16">
        <f>V67/V72</f>
        <v>0.224</v>
      </c>
      <c r="O67" s="16">
        <f>W67/W72</f>
        <v>0.1951219512195122</v>
      </c>
      <c r="S67" t="s">
        <v>33</v>
      </c>
      <c r="T67">
        <v>36</v>
      </c>
      <c r="U67">
        <v>49</v>
      </c>
      <c r="V67">
        <v>56</v>
      </c>
      <c r="W67">
        <v>40</v>
      </c>
      <c r="X67">
        <v>181</v>
      </c>
    </row>
    <row r="68" spans="1:24" x14ac:dyDescent="0.25">
      <c r="B68" t="s">
        <v>31</v>
      </c>
      <c r="C68" s="15">
        <f>K69</f>
        <v>0.15430861723446893</v>
      </c>
      <c r="D68" s="15">
        <f>L69</f>
        <v>0.15302491103202848</v>
      </c>
      <c r="E68" s="15">
        <f>M69</f>
        <v>0.14122137404580154</v>
      </c>
      <c r="F68" s="15">
        <f>N69</f>
        <v>0.17199999999999999</v>
      </c>
      <c r="G68" s="15">
        <f>O69</f>
        <v>0.15121951219512195</v>
      </c>
      <c r="J68" t="s">
        <v>34</v>
      </c>
      <c r="K68" s="16">
        <f>X68/X72</f>
        <v>0.15030060120240482</v>
      </c>
      <c r="L68" s="16">
        <f>T68/T72</f>
        <v>0.1103202846975089</v>
      </c>
      <c r="M68" s="16">
        <f>U68/U72</f>
        <v>0.16030534351145037</v>
      </c>
      <c r="N68" s="16">
        <f>V68/V72</f>
        <v>0.156</v>
      </c>
      <c r="O68" s="16">
        <f>W68/W72</f>
        <v>0.18536585365853658</v>
      </c>
      <c r="S68" t="s">
        <v>34</v>
      </c>
      <c r="T68">
        <v>31</v>
      </c>
      <c r="U68">
        <v>42</v>
      </c>
      <c r="V68">
        <v>39</v>
      </c>
      <c r="W68">
        <v>38</v>
      </c>
      <c r="X68">
        <v>150</v>
      </c>
    </row>
    <row r="69" spans="1:24" x14ac:dyDescent="0.25">
      <c r="B69" t="s">
        <v>43</v>
      </c>
      <c r="C69" s="15">
        <f>K70+K71</f>
        <v>0.51402805611222446</v>
      </c>
      <c r="D69" s="15">
        <f>L70+L71</f>
        <v>0.60854092526690384</v>
      </c>
      <c r="E69" s="15">
        <f>M70+M71</f>
        <v>0.51145038167938928</v>
      </c>
      <c r="F69" s="15">
        <f>N70+N71</f>
        <v>0.44799999999999995</v>
      </c>
      <c r="G69" s="15">
        <f>O70+O71</f>
        <v>0.46829268292682924</v>
      </c>
      <c r="J69" t="s">
        <v>31</v>
      </c>
      <c r="K69" s="16">
        <f>X69/X72</f>
        <v>0.15430861723446893</v>
      </c>
      <c r="L69" s="16">
        <f>T69/T72</f>
        <v>0.15302491103202848</v>
      </c>
      <c r="M69" s="16">
        <f>U69/U72</f>
        <v>0.14122137404580154</v>
      </c>
      <c r="N69" s="16">
        <f>V69/V72</f>
        <v>0.17199999999999999</v>
      </c>
      <c r="O69" s="16">
        <f>W69/W72</f>
        <v>0.15121951219512195</v>
      </c>
      <c r="S69" t="s">
        <v>31</v>
      </c>
      <c r="T69">
        <v>43</v>
      </c>
      <c r="U69">
        <v>37</v>
      </c>
      <c r="V69">
        <v>43</v>
      </c>
      <c r="W69">
        <v>31</v>
      </c>
      <c r="X69">
        <v>154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0.12725450901803606</v>
      </c>
      <c r="L70" s="16">
        <f>T70/T72</f>
        <v>8.5409252669039148E-2</v>
      </c>
      <c r="M70" s="16">
        <f>U70/U72</f>
        <v>0.10687022900763359</v>
      </c>
      <c r="N70" s="16">
        <f>V70/V72</f>
        <v>0.14799999999999999</v>
      </c>
      <c r="O70" s="16">
        <f>W70/W72</f>
        <v>0.18536585365853658</v>
      </c>
      <c r="S70" t="s">
        <v>35</v>
      </c>
      <c r="T70">
        <v>24</v>
      </c>
      <c r="U70">
        <v>28</v>
      </c>
      <c r="V70">
        <v>37</v>
      </c>
      <c r="W70">
        <v>38</v>
      </c>
      <c r="X70">
        <v>127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0.38677354709418837</v>
      </c>
      <c r="L71" s="16">
        <f>T71/T72</f>
        <v>0.52313167259786475</v>
      </c>
      <c r="M71" s="16">
        <f>U71/U72</f>
        <v>0.40458015267175573</v>
      </c>
      <c r="N71" s="16">
        <f>V71/V72</f>
        <v>0.3</v>
      </c>
      <c r="O71" s="16">
        <f>W71/W72</f>
        <v>0.28292682926829266</v>
      </c>
      <c r="S71" t="s">
        <v>36</v>
      </c>
      <c r="T71">
        <v>147</v>
      </c>
      <c r="U71">
        <v>106</v>
      </c>
      <c r="V71">
        <v>75</v>
      </c>
      <c r="W71">
        <v>58</v>
      </c>
      <c r="X71">
        <v>386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281</v>
      </c>
      <c r="U72">
        <v>262</v>
      </c>
      <c r="V72">
        <v>250</v>
      </c>
      <c r="W72">
        <v>205</v>
      </c>
      <c r="X72">
        <v>998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Bringing the country closer together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126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0.33299999999999996</v>
      </c>
      <c r="D82" s="15">
        <f>L82+L83</f>
        <v>0.32797427652733119</v>
      </c>
      <c r="E82" s="15">
        <f>M82+M83</f>
        <v>0.31395348837209303</v>
      </c>
      <c r="F82" s="15">
        <f>N82+N83</f>
        <v>0.34802784222737815</v>
      </c>
      <c r="G82" s="9"/>
      <c r="J82" t="s">
        <v>33</v>
      </c>
      <c r="K82" s="16">
        <f>W82/W87</f>
        <v>0.183</v>
      </c>
      <c r="L82" s="16">
        <f>T82/T87</f>
        <v>0.17684887459807075</v>
      </c>
      <c r="M82" s="16">
        <f>U82/U87</f>
        <v>0.14728682170542637</v>
      </c>
      <c r="N82" s="16">
        <f>V82/V87</f>
        <v>0.20881670533642691</v>
      </c>
      <c r="O82" s="16"/>
      <c r="S82" t="s">
        <v>33</v>
      </c>
      <c r="T82">
        <v>55</v>
      </c>
      <c r="U82">
        <v>38</v>
      </c>
      <c r="V82">
        <v>90</v>
      </c>
      <c r="W82">
        <v>183</v>
      </c>
    </row>
    <row r="83" spans="1:24" x14ac:dyDescent="0.25">
      <c r="B83" t="s">
        <v>31</v>
      </c>
      <c r="C83" s="15">
        <f>K84</f>
        <v>0.155</v>
      </c>
      <c r="D83" s="15">
        <f>L84</f>
        <v>0.15434083601286175</v>
      </c>
      <c r="E83" s="15">
        <f>M84</f>
        <v>0.15503875968992248</v>
      </c>
      <c r="F83" s="15">
        <f>N84</f>
        <v>0.1554524361948956</v>
      </c>
      <c r="G83" s="9"/>
      <c r="J83" t="s">
        <v>34</v>
      </c>
      <c r="K83" s="16">
        <f>W83/W87</f>
        <v>0.15</v>
      </c>
      <c r="L83" s="16">
        <f>T83/T87</f>
        <v>0.15112540192926044</v>
      </c>
      <c r="M83" s="16">
        <f>U83/U87</f>
        <v>0.16666666666666666</v>
      </c>
      <c r="N83" s="16">
        <f>V83/V87</f>
        <v>0.13921113689095127</v>
      </c>
      <c r="O83" s="16"/>
      <c r="S83" t="s">
        <v>34</v>
      </c>
      <c r="T83">
        <v>47</v>
      </c>
      <c r="U83">
        <v>43</v>
      </c>
      <c r="V83">
        <v>60</v>
      </c>
      <c r="W83">
        <v>150</v>
      </c>
    </row>
    <row r="84" spans="1:24" x14ac:dyDescent="0.25">
      <c r="B84" t="s">
        <v>43</v>
      </c>
      <c r="C84" s="15">
        <f>K85+K86</f>
        <v>0.51200000000000001</v>
      </c>
      <c r="D84" s="15">
        <f>L85+L86</f>
        <v>0.51768488745980712</v>
      </c>
      <c r="E84" s="15">
        <f>M85+M86</f>
        <v>0.53100775193798444</v>
      </c>
      <c r="F84" s="15">
        <f>N85+N86</f>
        <v>0.49651972157772617</v>
      </c>
      <c r="G84" s="9"/>
      <c r="J84" t="s">
        <v>31</v>
      </c>
      <c r="K84" s="16">
        <f>W84/W87</f>
        <v>0.155</v>
      </c>
      <c r="L84" s="16">
        <f>T84/T87</f>
        <v>0.15434083601286175</v>
      </c>
      <c r="M84" s="16">
        <f>U84/U87</f>
        <v>0.15503875968992248</v>
      </c>
      <c r="N84" s="16">
        <f>V84/V87</f>
        <v>0.1554524361948956</v>
      </c>
      <c r="O84" s="16"/>
      <c r="S84" t="s">
        <v>31</v>
      </c>
      <c r="T84">
        <v>48</v>
      </c>
      <c r="U84">
        <v>40</v>
      </c>
      <c r="V84">
        <v>67</v>
      </c>
      <c r="W84">
        <v>155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0.127</v>
      </c>
      <c r="L85" s="16">
        <f>T85/T87</f>
        <v>0.15755627009646303</v>
      </c>
      <c r="M85" s="16">
        <f>U85/U87</f>
        <v>0.10852713178294573</v>
      </c>
      <c r="N85" s="16">
        <f>V85/V87</f>
        <v>0.11600928074245939</v>
      </c>
      <c r="O85" s="16"/>
      <c r="S85" t="s">
        <v>35</v>
      </c>
      <c r="T85">
        <v>49</v>
      </c>
      <c r="U85">
        <v>28</v>
      </c>
      <c r="V85">
        <v>50</v>
      </c>
      <c r="W85">
        <v>127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0.38500000000000001</v>
      </c>
      <c r="L86" s="16">
        <f>T86/T87</f>
        <v>0.36012861736334406</v>
      </c>
      <c r="M86" s="16">
        <f>U86/U87</f>
        <v>0.42248062015503873</v>
      </c>
      <c r="N86" s="16">
        <f>V86/V87</f>
        <v>0.38051044083526681</v>
      </c>
      <c r="O86" s="16"/>
      <c r="S86" t="s">
        <v>36</v>
      </c>
      <c r="T86">
        <v>112</v>
      </c>
      <c r="U86">
        <v>109</v>
      </c>
      <c r="V86">
        <v>164</v>
      </c>
      <c r="W86">
        <v>385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311</v>
      </c>
      <c r="U87">
        <v>258</v>
      </c>
      <c r="V87">
        <v>431</v>
      </c>
      <c r="W87">
        <v>1000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Bringing the country closer together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208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0.33333333333333337</v>
      </c>
      <c r="D97" s="15">
        <f>L97+L98</f>
        <v>8.6842105263157887E-2</v>
      </c>
      <c r="E97" s="15">
        <f>M97+M98</f>
        <v>0.61557177615571779</v>
      </c>
      <c r="F97" s="15">
        <f>N97+N98</f>
        <v>0.16666666666666666</v>
      </c>
      <c r="G97" s="15">
        <f>O97+O98</f>
        <v>0.22797927461139897</v>
      </c>
      <c r="J97" t="s">
        <v>33</v>
      </c>
      <c r="K97" s="16">
        <f>X97/X102</f>
        <v>0.18273092369477911</v>
      </c>
      <c r="L97" s="16">
        <f>T97/T102</f>
        <v>3.4210526315789476E-2</v>
      </c>
      <c r="M97" s="16">
        <f>U97/U102</f>
        <v>0.35523114355231145</v>
      </c>
      <c r="N97" s="16">
        <f>V97/V102</f>
        <v>8.3333333333333329E-2</v>
      </c>
      <c r="O97" s="16">
        <f>W97/W102</f>
        <v>0.11398963730569948</v>
      </c>
      <c r="S97" t="s">
        <v>33</v>
      </c>
      <c r="T97">
        <v>13</v>
      </c>
      <c r="U97">
        <v>146</v>
      </c>
      <c r="V97">
        <v>1</v>
      </c>
      <c r="W97">
        <v>22</v>
      </c>
      <c r="X97">
        <v>182</v>
      </c>
    </row>
    <row r="98" spans="2:24" x14ac:dyDescent="0.25">
      <c r="B98" t="s">
        <v>31</v>
      </c>
      <c r="C98" s="15">
        <f>K99</f>
        <v>0.15461847389558234</v>
      </c>
      <c r="D98" s="15">
        <f>L99</f>
        <v>5.526315789473684E-2</v>
      </c>
      <c r="E98" s="15">
        <f>M99</f>
        <v>0.21167883211678831</v>
      </c>
      <c r="F98" s="15">
        <f>N99</f>
        <v>0</v>
      </c>
      <c r="G98" s="15">
        <f>O99</f>
        <v>0.23834196891191708</v>
      </c>
      <c r="J98" t="s">
        <v>34</v>
      </c>
      <c r="K98" s="16">
        <f>X98/X102</f>
        <v>0.15060240963855423</v>
      </c>
      <c r="L98" s="16">
        <f>T98/T102</f>
        <v>5.2631578947368418E-2</v>
      </c>
      <c r="M98" s="16">
        <f>U98/U102</f>
        <v>0.26034063260340634</v>
      </c>
      <c r="N98" s="16">
        <f>V98/V102</f>
        <v>8.3333333333333329E-2</v>
      </c>
      <c r="O98" s="16">
        <f>W98/W102</f>
        <v>0.11398963730569948</v>
      </c>
      <c r="S98" t="s">
        <v>34</v>
      </c>
      <c r="T98">
        <v>20</v>
      </c>
      <c r="U98">
        <v>107</v>
      </c>
      <c r="V98">
        <v>1</v>
      </c>
      <c r="W98">
        <v>22</v>
      </c>
      <c r="X98">
        <v>150</v>
      </c>
    </row>
    <row r="99" spans="2:24" x14ac:dyDescent="0.25">
      <c r="B99" t="s">
        <v>43</v>
      </c>
      <c r="C99" s="15">
        <f>K100+K101</f>
        <v>0.51204819277108438</v>
      </c>
      <c r="D99" s="15">
        <f>L100+L101</f>
        <v>0.85789473684210527</v>
      </c>
      <c r="E99" s="15">
        <f>M100+M101</f>
        <v>0.17274939172749393</v>
      </c>
      <c r="F99" s="15">
        <f>N100+N101</f>
        <v>0.83333333333333337</v>
      </c>
      <c r="G99" s="15">
        <f>O100+O101</f>
        <v>0.53367875647668395</v>
      </c>
      <c r="J99" t="s">
        <v>31</v>
      </c>
      <c r="K99" s="16">
        <f>X99/X102</f>
        <v>0.15461847389558234</v>
      </c>
      <c r="L99" s="16">
        <f>T99/T102</f>
        <v>5.526315789473684E-2</v>
      </c>
      <c r="M99" s="16">
        <f>U99/U102</f>
        <v>0.21167883211678831</v>
      </c>
      <c r="N99" s="16">
        <f>V99/V102</f>
        <v>0</v>
      </c>
      <c r="O99" s="16">
        <f>W99/W102</f>
        <v>0.23834196891191708</v>
      </c>
      <c r="S99" t="s">
        <v>31</v>
      </c>
      <c r="T99">
        <v>21</v>
      </c>
      <c r="U99">
        <v>87</v>
      </c>
      <c r="V99">
        <v>0</v>
      </c>
      <c r="W99">
        <v>46</v>
      </c>
      <c r="X99">
        <v>154</v>
      </c>
    </row>
    <row r="100" spans="2:24" x14ac:dyDescent="0.25">
      <c r="J100" t="s">
        <v>35</v>
      </c>
      <c r="K100" s="16">
        <f>X100/X102</f>
        <v>0.12650602409638553</v>
      </c>
      <c r="L100" s="16">
        <f>T100/T102</f>
        <v>9.4736842105263161E-2</v>
      </c>
      <c r="M100" s="16">
        <f>U100/U102</f>
        <v>0.12408759124087591</v>
      </c>
      <c r="N100" s="16">
        <f>V100/V102</f>
        <v>8.3333333333333329E-2</v>
      </c>
      <c r="O100" s="16">
        <f>W100/W102</f>
        <v>0.19689119170984457</v>
      </c>
      <c r="S100" t="s">
        <v>35</v>
      </c>
      <c r="T100">
        <v>36</v>
      </c>
      <c r="U100">
        <v>51</v>
      </c>
      <c r="V100">
        <v>1</v>
      </c>
      <c r="W100">
        <v>38</v>
      </c>
      <c r="X100">
        <v>126</v>
      </c>
    </row>
    <row r="101" spans="2:24" x14ac:dyDescent="0.25">
      <c r="J101" t="s">
        <v>36</v>
      </c>
      <c r="K101" s="16">
        <f>X101/X102</f>
        <v>0.38554216867469882</v>
      </c>
      <c r="L101" s="16">
        <f>T101/T102</f>
        <v>0.76315789473684215</v>
      </c>
      <c r="M101" s="16">
        <f>U101/U102</f>
        <v>4.8661800486618008E-2</v>
      </c>
      <c r="N101" s="16">
        <f>V101/V102</f>
        <v>0.75</v>
      </c>
      <c r="O101" s="16">
        <f>W101/W102</f>
        <v>0.33678756476683935</v>
      </c>
      <c r="S101" t="s">
        <v>36</v>
      </c>
      <c r="T101">
        <v>290</v>
      </c>
      <c r="U101">
        <v>20</v>
      </c>
      <c r="V101">
        <v>9</v>
      </c>
      <c r="W101">
        <v>65</v>
      </c>
      <c r="X101">
        <v>384</v>
      </c>
    </row>
    <row r="102" spans="2:24" x14ac:dyDescent="0.25">
      <c r="R102" t="s">
        <v>2</v>
      </c>
      <c r="T102">
        <v>380</v>
      </c>
      <c r="U102">
        <v>411</v>
      </c>
      <c r="V102">
        <v>12</v>
      </c>
      <c r="W102">
        <v>193</v>
      </c>
      <c r="X102">
        <v>996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9CB23-6477-B54A-AC8F-B6215185DB42}">
  <sheetPr>
    <pageSetUpPr fitToPage="1"/>
  </sheetPr>
  <dimension ref="A1:M60"/>
  <sheetViews>
    <sheetView showGridLines="0" tabSelected="1" topLeftCell="A28" workbookViewId="0">
      <selection activeCell="H22" sqref="H22"/>
    </sheetView>
  </sheetViews>
  <sheetFormatPr baseColWidth="10" defaultRowHeight="19" x14ac:dyDescent="0.25"/>
  <cols>
    <col min="1" max="1" width="14" customWidth="1"/>
    <col min="2" max="2" width="38.5703125" customWidth="1"/>
    <col min="3" max="3" width="29.5703125" customWidth="1"/>
    <col min="4" max="7" width="13.28515625" style="9" customWidth="1"/>
  </cols>
  <sheetData>
    <row r="1" spans="1:13" x14ac:dyDescent="0.25">
      <c r="A1" s="20" t="s">
        <v>169</v>
      </c>
      <c r="B1" s="20"/>
      <c r="C1" s="20"/>
      <c r="D1" s="20"/>
      <c r="E1" s="20"/>
      <c r="F1" s="20"/>
      <c r="G1" s="20"/>
    </row>
    <row r="3" spans="1:13" ht="41" customHeight="1" x14ac:dyDescent="0.25">
      <c r="A3" t="s">
        <v>209</v>
      </c>
      <c r="B3" t="s">
        <v>210</v>
      </c>
      <c r="C3" t="s">
        <v>164</v>
      </c>
      <c r="D3" s="2" t="s">
        <v>159</v>
      </c>
      <c r="E3" s="2" t="s">
        <v>160</v>
      </c>
      <c r="F3" s="2" t="s">
        <v>161</v>
      </c>
      <c r="G3" s="2" t="s">
        <v>162</v>
      </c>
    </row>
    <row r="4" spans="1:13" ht="27" customHeight="1" x14ac:dyDescent="0.25">
      <c r="A4" s="18" t="s">
        <v>165</v>
      </c>
      <c r="B4" s="17" t="s">
        <v>139</v>
      </c>
      <c r="C4" s="3" t="s">
        <v>42</v>
      </c>
      <c r="D4" s="4">
        <v>0.42199999999999999</v>
      </c>
      <c r="E4" s="4">
        <v>0.15331010452961674</v>
      </c>
      <c r="F4" s="4">
        <v>0.32492113564668768</v>
      </c>
      <c r="G4" s="4">
        <v>0.79503105590062106</v>
      </c>
      <c r="J4" s="5"/>
      <c r="K4" s="5"/>
      <c r="L4" s="5"/>
      <c r="M4" s="5"/>
    </row>
    <row r="5" spans="1:13" ht="27" customHeight="1" x14ac:dyDescent="0.25">
      <c r="A5" s="18"/>
      <c r="B5" s="17"/>
      <c r="C5" s="3" t="s">
        <v>163</v>
      </c>
      <c r="D5" s="4">
        <v>0.44400000000000001</v>
      </c>
      <c r="E5" s="4">
        <v>0.73519163763066198</v>
      </c>
      <c r="F5" s="4">
        <v>0.54574132492113558</v>
      </c>
      <c r="G5" s="4">
        <v>8.3850931677018625E-2</v>
      </c>
      <c r="J5" s="5"/>
      <c r="K5" s="5"/>
      <c r="L5" s="5"/>
      <c r="M5" s="5"/>
    </row>
    <row r="6" spans="1:13" ht="27" customHeight="1" x14ac:dyDescent="0.25">
      <c r="B6" s="6"/>
      <c r="C6" s="7"/>
      <c r="D6" s="8"/>
      <c r="E6" s="8"/>
      <c r="F6" s="8"/>
      <c r="G6" s="8"/>
      <c r="J6" s="5"/>
      <c r="K6" s="5"/>
      <c r="L6" s="5"/>
      <c r="M6" s="5"/>
    </row>
    <row r="7" spans="1:13" ht="27" customHeight="1" x14ac:dyDescent="0.25">
      <c r="A7" s="18" t="s">
        <v>165</v>
      </c>
      <c r="B7" s="17" t="s">
        <v>140</v>
      </c>
      <c r="C7" s="3" t="s">
        <v>42</v>
      </c>
      <c r="D7" s="4">
        <v>0.40540540540540537</v>
      </c>
      <c r="E7" s="4">
        <v>0.15384615384615385</v>
      </c>
      <c r="F7" s="4">
        <v>0.30696202531645567</v>
      </c>
      <c r="G7" s="4">
        <v>0.75312500000000004</v>
      </c>
      <c r="J7" s="5"/>
      <c r="K7" s="5"/>
      <c r="L7" s="5"/>
      <c r="M7" s="5"/>
    </row>
    <row r="8" spans="1:13" ht="27" customHeight="1" x14ac:dyDescent="0.25">
      <c r="A8" s="18"/>
      <c r="B8" s="17"/>
      <c r="C8" s="3" t="s">
        <v>163</v>
      </c>
      <c r="D8" s="4">
        <v>0.45545545545545546</v>
      </c>
      <c r="E8" s="4">
        <v>0.74825174825174823</v>
      </c>
      <c r="F8" s="4">
        <v>0.52848101265822778</v>
      </c>
      <c r="G8" s="4">
        <v>0.11874999999999999</v>
      </c>
      <c r="J8" s="5"/>
      <c r="K8" s="5"/>
      <c r="L8" s="5"/>
      <c r="M8" s="5"/>
    </row>
    <row r="9" spans="1:13" ht="27" customHeight="1" x14ac:dyDescent="0.25">
      <c r="B9" s="6"/>
      <c r="C9" s="7"/>
      <c r="D9" s="8"/>
      <c r="E9" s="8"/>
      <c r="F9" s="8"/>
      <c r="G9" s="8"/>
      <c r="J9" s="5"/>
      <c r="K9" s="5"/>
      <c r="L9" s="5"/>
      <c r="M9" s="5"/>
    </row>
    <row r="10" spans="1:13" ht="27" customHeight="1" x14ac:dyDescent="0.25">
      <c r="A10" s="18" t="s">
        <v>165</v>
      </c>
      <c r="B10" s="17" t="s">
        <v>143</v>
      </c>
      <c r="C10" s="3" t="s">
        <v>42</v>
      </c>
      <c r="D10" s="4">
        <v>0.39939939939939939</v>
      </c>
      <c r="E10" s="4">
        <v>0.16783216783216784</v>
      </c>
      <c r="F10" s="4">
        <v>0.28797468354430378</v>
      </c>
      <c r="G10" s="4">
        <v>0.75389408099688471</v>
      </c>
      <c r="J10" s="5"/>
      <c r="K10" s="5"/>
      <c r="L10" s="5"/>
      <c r="M10" s="5"/>
    </row>
    <row r="11" spans="1:13" ht="27" customHeight="1" x14ac:dyDescent="0.25">
      <c r="A11" s="18"/>
      <c r="B11" s="17"/>
      <c r="C11" s="3" t="s">
        <v>163</v>
      </c>
      <c r="D11" s="4">
        <v>0.46346346346346345</v>
      </c>
      <c r="E11" s="4">
        <v>0.7202797202797202</v>
      </c>
      <c r="F11" s="4">
        <v>0.56962025316455689</v>
      </c>
      <c r="G11" s="4">
        <v>0.11526479750778815</v>
      </c>
      <c r="J11" s="5"/>
      <c r="K11" s="5"/>
      <c r="L11" s="5"/>
      <c r="M11" s="5"/>
    </row>
    <row r="12" spans="1:13" ht="27" customHeight="1" x14ac:dyDescent="0.25">
      <c r="B12" s="6"/>
      <c r="C12" s="7"/>
      <c r="D12" s="8"/>
      <c r="E12" s="8"/>
      <c r="F12" s="8"/>
      <c r="G12" s="8"/>
      <c r="J12" s="5"/>
      <c r="K12" s="5"/>
      <c r="L12" s="5"/>
      <c r="M12" s="5"/>
    </row>
    <row r="13" spans="1:13" ht="27" customHeight="1" x14ac:dyDescent="0.25">
      <c r="A13" s="18" t="s">
        <v>166</v>
      </c>
      <c r="B13" s="17" t="s">
        <v>141</v>
      </c>
      <c r="C13" s="3" t="s">
        <v>42</v>
      </c>
      <c r="D13" s="4">
        <v>0.34337349397590361</v>
      </c>
      <c r="E13" s="4">
        <v>0.11888111888111888</v>
      </c>
      <c r="F13" s="4">
        <v>0.25159235668789809</v>
      </c>
      <c r="G13" s="4">
        <v>0.66355140186915884</v>
      </c>
      <c r="J13" s="5"/>
      <c r="K13" s="5"/>
      <c r="L13" s="5"/>
      <c r="M13" s="5"/>
    </row>
    <row r="14" spans="1:13" ht="27" customHeight="1" x14ac:dyDescent="0.25">
      <c r="A14" s="18"/>
      <c r="B14" s="17"/>
      <c r="C14" s="3" t="s">
        <v>163</v>
      </c>
      <c r="D14" s="4">
        <v>0.47088353413654621</v>
      </c>
      <c r="E14" s="4">
        <v>0.76573426573426573</v>
      </c>
      <c r="F14" s="4">
        <v>0.57643312101910826</v>
      </c>
      <c r="G14" s="4">
        <v>9.9688473520249218E-2</v>
      </c>
      <c r="J14" s="5"/>
      <c r="K14" s="5"/>
      <c r="L14" s="5"/>
      <c r="M14" s="5"/>
    </row>
    <row r="15" spans="1:13" ht="27" customHeight="1" x14ac:dyDescent="0.25">
      <c r="B15" s="6"/>
      <c r="C15" s="7"/>
      <c r="D15" s="8"/>
      <c r="E15" s="8"/>
      <c r="F15" s="8"/>
      <c r="G15" s="8"/>
      <c r="J15" s="5"/>
      <c r="K15" s="5"/>
      <c r="L15" s="5"/>
      <c r="M15" s="5"/>
    </row>
    <row r="16" spans="1:13" ht="27" customHeight="1" x14ac:dyDescent="0.25">
      <c r="A16" s="18" t="s">
        <v>166</v>
      </c>
      <c r="B16" s="17" t="s">
        <v>142</v>
      </c>
      <c r="C16" s="3" t="s">
        <v>42</v>
      </c>
      <c r="D16" s="4">
        <v>0.3913913913913914</v>
      </c>
      <c r="E16" s="4">
        <v>0.12937062937062938</v>
      </c>
      <c r="F16" s="4">
        <v>0.27760252365930599</v>
      </c>
      <c r="G16" s="4">
        <v>0.76635514018691586</v>
      </c>
      <c r="J16" s="5"/>
      <c r="K16" s="5"/>
      <c r="L16" s="5"/>
      <c r="M16" s="5"/>
    </row>
    <row r="17" spans="1:13" ht="27" customHeight="1" x14ac:dyDescent="0.25">
      <c r="A17" s="18"/>
      <c r="B17" s="17"/>
      <c r="C17" s="3" t="s">
        <v>163</v>
      </c>
      <c r="D17" s="4">
        <v>0.43843843843843844</v>
      </c>
      <c r="E17" s="4">
        <v>0.75874125874125875</v>
      </c>
      <c r="F17" s="4">
        <v>0.52996845425867511</v>
      </c>
      <c r="G17" s="4">
        <v>5.6074766355140186E-2</v>
      </c>
      <c r="J17" s="5"/>
      <c r="K17" s="5"/>
      <c r="L17" s="5"/>
      <c r="M17" s="5"/>
    </row>
    <row r="18" spans="1:13" ht="27" customHeight="1" x14ac:dyDescent="0.25">
      <c r="B18" s="6"/>
      <c r="C18" s="7"/>
      <c r="D18" s="8"/>
      <c r="E18" s="8"/>
      <c r="F18" s="8"/>
      <c r="G18" s="8"/>
      <c r="J18" s="5"/>
      <c r="K18" s="5"/>
      <c r="L18" s="5"/>
      <c r="M18" s="5"/>
    </row>
    <row r="19" spans="1:13" ht="27" customHeight="1" x14ac:dyDescent="0.25">
      <c r="A19" s="18" t="s">
        <v>166</v>
      </c>
      <c r="B19" s="17" t="s">
        <v>153</v>
      </c>
      <c r="C19" s="3" t="s">
        <v>42</v>
      </c>
      <c r="D19" s="4">
        <v>0.3775</v>
      </c>
      <c r="E19" s="4">
        <v>0.11440677966101695</v>
      </c>
      <c r="F19" s="4">
        <v>0.26720647773279349</v>
      </c>
      <c r="G19" s="4">
        <v>0.77165354330708658</v>
      </c>
      <c r="H19" s="13" t="s">
        <v>217</v>
      </c>
      <c r="J19" s="5"/>
      <c r="K19" s="5"/>
      <c r="L19" s="5"/>
      <c r="M19" s="5"/>
    </row>
    <row r="20" spans="1:13" ht="27" customHeight="1" x14ac:dyDescent="0.25">
      <c r="A20" s="18"/>
      <c r="B20" s="17"/>
      <c r="C20" s="3" t="s">
        <v>163</v>
      </c>
      <c r="D20" s="4">
        <v>0.44000000000000006</v>
      </c>
      <c r="E20" s="4">
        <v>0.73305084745762716</v>
      </c>
      <c r="F20" s="4">
        <v>0.53441295546558709</v>
      </c>
      <c r="G20" s="4">
        <v>5.905511811023622E-2</v>
      </c>
      <c r="J20" s="5"/>
      <c r="K20" s="5"/>
      <c r="L20" s="5"/>
      <c r="M20" s="5"/>
    </row>
    <row r="21" spans="1:13" ht="27" customHeight="1" x14ac:dyDescent="0.25">
      <c r="B21" s="6"/>
      <c r="C21" s="7"/>
      <c r="D21" s="8"/>
      <c r="E21" s="8"/>
      <c r="F21" s="8"/>
      <c r="G21" s="8"/>
      <c r="J21" s="5"/>
      <c r="K21" s="5"/>
      <c r="L21" s="5"/>
      <c r="M21" s="5"/>
    </row>
    <row r="22" spans="1:13" ht="27" customHeight="1" x14ac:dyDescent="0.25">
      <c r="A22" s="18" t="s">
        <v>166</v>
      </c>
      <c r="B22" s="17" t="s">
        <v>154</v>
      </c>
      <c r="C22" s="3" t="s">
        <v>42</v>
      </c>
      <c r="D22" s="4">
        <v>0.37905236907730672</v>
      </c>
      <c r="E22" s="4">
        <v>0.16455696202531644</v>
      </c>
      <c r="F22" s="4">
        <v>0.25806451612903225</v>
      </c>
      <c r="G22" s="4">
        <v>0.73333333333333339</v>
      </c>
      <c r="H22" s="13" t="s">
        <v>217</v>
      </c>
      <c r="J22" s="5"/>
      <c r="K22" s="5"/>
      <c r="L22" s="5"/>
      <c r="M22" s="5"/>
    </row>
    <row r="23" spans="1:13" ht="27" customHeight="1" x14ac:dyDescent="0.25">
      <c r="A23" s="18"/>
      <c r="B23" s="17"/>
      <c r="C23" s="3" t="s">
        <v>163</v>
      </c>
      <c r="D23" s="4">
        <v>0.45511221945137159</v>
      </c>
      <c r="E23" s="4">
        <v>0.70886075949367089</v>
      </c>
      <c r="F23" s="4">
        <v>0.55645161290322576</v>
      </c>
      <c r="G23" s="4">
        <v>0.10980392156862745</v>
      </c>
      <c r="J23" s="5"/>
      <c r="K23" s="5"/>
      <c r="L23" s="5"/>
      <c r="M23" s="5"/>
    </row>
    <row r="24" spans="1:13" ht="27" customHeight="1" x14ac:dyDescent="0.25">
      <c r="B24" s="6"/>
      <c r="C24" s="7"/>
      <c r="D24" s="8"/>
      <c r="E24" s="8"/>
      <c r="F24" s="8"/>
      <c r="G24" s="8"/>
      <c r="J24" s="5"/>
      <c r="K24" s="5"/>
      <c r="L24" s="5"/>
      <c r="M24" s="5"/>
    </row>
    <row r="25" spans="1:13" ht="27" customHeight="1" x14ac:dyDescent="0.25">
      <c r="A25" s="18" t="s">
        <v>144</v>
      </c>
      <c r="B25" s="17" t="s">
        <v>144</v>
      </c>
      <c r="C25" s="3" t="s">
        <v>42</v>
      </c>
      <c r="D25" s="4">
        <v>0.4664664664664665</v>
      </c>
      <c r="E25" s="4">
        <v>0.17073170731707318</v>
      </c>
      <c r="F25" s="4">
        <v>0.36075949367088611</v>
      </c>
      <c r="G25" s="4">
        <v>0.86562499999999998</v>
      </c>
      <c r="J25" s="5"/>
      <c r="K25" s="5"/>
      <c r="L25" s="5"/>
      <c r="M25" s="5"/>
    </row>
    <row r="26" spans="1:13" ht="27" customHeight="1" x14ac:dyDescent="0.25">
      <c r="A26" s="18"/>
      <c r="B26" s="17"/>
      <c r="C26" s="3" t="s">
        <v>163</v>
      </c>
      <c r="D26" s="4">
        <v>0.4144144144144144</v>
      </c>
      <c r="E26" s="4">
        <v>0.72125435540069693</v>
      </c>
      <c r="F26" s="4">
        <v>0.48101265822784811</v>
      </c>
      <c r="G26" s="4">
        <v>5.6250000000000001E-2</v>
      </c>
      <c r="J26" s="5"/>
      <c r="K26" s="5"/>
      <c r="L26" s="5"/>
      <c r="M26" s="5"/>
    </row>
    <row r="27" spans="1:13" ht="27" customHeight="1" x14ac:dyDescent="0.25">
      <c r="B27" s="6"/>
      <c r="C27" s="7"/>
      <c r="D27" s="8"/>
      <c r="E27" s="8"/>
      <c r="F27" s="8"/>
      <c r="G27" s="8"/>
      <c r="J27" s="5"/>
      <c r="K27" s="5"/>
      <c r="L27" s="5"/>
      <c r="M27" s="5"/>
    </row>
    <row r="28" spans="1:13" ht="27" customHeight="1" x14ac:dyDescent="0.25">
      <c r="A28" s="18" t="s">
        <v>144</v>
      </c>
      <c r="B28" s="17" t="s">
        <v>158</v>
      </c>
      <c r="C28" s="3" t="s">
        <v>42</v>
      </c>
      <c r="D28" s="4">
        <v>0.38</v>
      </c>
      <c r="E28" s="4">
        <v>0.19580419580419581</v>
      </c>
      <c r="F28" s="4">
        <v>0.30914826498422709</v>
      </c>
      <c r="G28" s="4">
        <v>0.65732087227414326</v>
      </c>
      <c r="J28" s="5"/>
      <c r="K28" s="5"/>
      <c r="L28" s="5"/>
      <c r="M28" s="5"/>
    </row>
    <row r="29" spans="1:13" ht="27" customHeight="1" x14ac:dyDescent="0.25">
      <c r="A29" s="18"/>
      <c r="B29" s="17"/>
      <c r="C29" s="3" t="s">
        <v>163</v>
      </c>
      <c r="D29" s="4">
        <v>0.42499999999999999</v>
      </c>
      <c r="E29" s="4">
        <v>0.69230769230769229</v>
      </c>
      <c r="F29" s="4">
        <v>0.51735015772870663</v>
      </c>
      <c r="G29" s="4">
        <v>9.3457943925233641E-2</v>
      </c>
      <c r="J29" s="5"/>
      <c r="K29" s="5"/>
      <c r="L29" s="5"/>
      <c r="M29" s="5"/>
    </row>
    <row r="30" spans="1:13" ht="27" customHeight="1" x14ac:dyDescent="0.25">
      <c r="B30" s="6"/>
      <c r="C30" s="7"/>
      <c r="D30" s="8"/>
      <c r="E30" s="8"/>
      <c r="F30" s="8"/>
      <c r="G30" s="8"/>
      <c r="J30" s="5"/>
      <c r="K30" s="5"/>
      <c r="L30" s="5"/>
      <c r="M30" s="5"/>
    </row>
    <row r="31" spans="1:13" ht="27" customHeight="1" x14ac:dyDescent="0.25">
      <c r="A31" s="18" t="s">
        <v>144</v>
      </c>
      <c r="B31" s="19" t="s">
        <v>145</v>
      </c>
      <c r="C31" s="3" t="s">
        <v>42</v>
      </c>
      <c r="D31" s="4">
        <v>0.4529058116232465</v>
      </c>
      <c r="E31" s="4">
        <v>0.16842105263157894</v>
      </c>
      <c r="F31" s="4">
        <v>0.37658227848101267</v>
      </c>
      <c r="G31" s="4">
        <v>0.81619937694704048</v>
      </c>
      <c r="J31" s="5"/>
      <c r="K31" s="5"/>
      <c r="L31" s="5"/>
      <c r="M31" s="5"/>
    </row>
    <row r="32" spans="1:13" ht="27" customHeight="1" x14ac:dyDescent="0.25">
      <c r="A32" s="18"/>
      <c r="B32" s="19"/>
      <c r="C32" s="3" t="s">
        <v>163</v>
      </c>
      <c r="D32" s="4">
        <v>0.41382765531062127</v>
      </c>
      <c r="E32" s="4">
        <v>0.75087719298245614</v>
      </c>
      <c r="F32" s="4">
        <v>0.48734177215189872</v>
      </c>
      <c r="G32" s="4">
        <v>4.9844236760124609E-2</v>
      </c>
      <c r="J32" s="5"/>
      <c r="K32" s="5"/>
      <c r="L32" s="5"/>
      <c r="M32" s="5"/>
    </row>
    <row r="33" spans="1:13" ht="27" customHeight="1" x14ac:dyDescent="0.25">
      <c r="B33" s="6"/>
      <c r="C33" s="7"/>
      <c r="D33" s="8"/>
      <c r="E33" s="8"/>
      <c r="F33" s="8"/>
      <c r="G33" s="8"/>
      <c r="J33" s="5"/>
      <c r="K33" s="5"/>
      <c r="L33" s="5"/>
      <c r="M33" s="5"/>
    </row>
    <row r="34" spans="1:13" ht="27" customHeight="1" x14ac:dyDescent="0.25">
      <c r="A34" s="18" t="s">
        <v>167</v>
      </c>
      <c r="B34" s="17" t="s">
        <v>146</v>
      </c>
      <c r="C34" s="3" t="s">
        <v>42</v>
      </c>
      <c r="D34" s="4">
        <v>0.36336336336336339</v>
      </c>
      <c r="E34" s="4">
        <v>0.1993006993006993</v>
      </c>
      <c r="F34" s="4">
        <v>0.30283911671924291</v>
      </c>
      <c r="G34" s="4">
        <v>0.60624999999999996</v>
      </c>
      <c r="J34" s="5"/>
      <c r="K34" s="5"/>
      <c r="L34" s="5"/>
      <c r="M34" s="5"/>
    </row>
    <row r="35" spans="1:13" ht="27" customHeight="1" x14ac:dyDescent="0.25">
      <c r="A35" s="18"/>
      <c r="B35" s="17"/>
      <c r="C35" s="3" t="s">
        <v>163</v>
      </c>
      <c r="D35" s="4">
        <v>0.3963963963963964</v>
      </c>
      <c r="E35" s="4">
        <v>0.6398601398601399</v>
      </c>
      <c r="F35" s="4">
        <v>0.47949526813880128</v>
      </c>
      <c r="G35" s="4">
        <v>9.375E-2</v>
      </c>
      <c r="J35" s="5"/>
      <c r="K35" s="5"/>
      <c r="L35" s="5"/>
      <c r="M35" s="5"/>
    </row>
    <row r="36" spans="1:13" ht="27" customHeight="1" x14ac:dyDescent="0.25">
      <c r="B36" s="6"/>
      <c r="C36" s="7"/>
      <c r="D36" s="8"/>
      <c r="E36" s="8"/>
      <c r="F36" s="8"/>
      <c r="G36" s="8"/>
      <c r="J36" s="5"/>
      <c r="K36" s="5"/>
      <c r="L36" s="5"/>
      <c r="M36" s="5"/>
    </row>
    <row r="37" spans="1:13" ht="27" customHeight="1" x14ac:dyDescent="0.25">
      <c r="A37" s="18" t="s">
        <v>167</v>
      </c>
      <c r="B37" s="17" t="s">
        <v>147</v>
      </c>
      <c r="C37" s="3" t="s">
        <v>42</v>
      </c>
      <c r="D37" s="4">
        <v>0.47099999999999997</v>
      </c>
      <c r="E37" s="4">
        <v>0.20557491289198607</v>
      </c>
      <c r="F37" s="4">
        <v>0.36708860759493672</v>
      </c>
      <c r="G37" s="4">
        <v>0.84112149532710268</v>
      </c>
      <c r="J37" s="5"/>
      <c r="K37" s="5"/>
      <c r="L37" s="5"/>
      <c r="M37" s="5"/>
    </row>
    <row r="38" spans="1:13" ht="27" customHeight="1" x14ac:dyDescent="0.25">
      <c r="A38" s="18"/>
      <c r="B38" s="17"/>
      <c r="C38" s="3" t="s">
        <v>163</v>
      </c>
      <c r="D38" s="4">
        <v>0.36899999999999999</v>
      </c>
      <c r="E38" s="4">
        <v>0.63763066202090601</v>
      </c>
      <c r="F38" s="4">
        <v>0.44303797468354428</v>
      </c>
      <c r="G38" s="4">
        <v>4.6728971962616821E-2</v>
      </c>
      <c r="J38" s="5"/>
      <c r="K38" s="5"/>
      <c r="L38" s="5"/>
      <c r="M38" s="5"/>
    </row>
    <row r="39" spans="1:13" ht="27" customHeight="1" x14ac:dyDescent="0.25">
      <c r="B39" s="6"/>
      <c r="C39" s="7"/>
      <c r="D39" s="8"/>
      <c r="E39" s="8"/>
      <c r="F39" s="8"/>
      <c r="G39" s="8"/>
      <c r="J39" s="5"/>
      <c r="K39" s="5"/>
      <c r="L39" s="5"/>
      <c r="M39" s="5"/>
    </row>
    <row r="40" spans="1:13" ht="27" customHeight="1" x14ac:dyDescent="0.25">
      <c r="A40" s="18" t="s">
        <v>167</v>
      </c>
      <c r="B40" s="17" t="s">
        <v>148</v>
      </c>
      <c r="C40" s="3" t="s">
        <v>42</v>
      </c>
      <c r="D40" s="4">
        <v>0.43343343343343343</v>
      </c>
      <c r="E40" s="4">
        <v>0.18466898954703831</v>
      </c>
      <c r="F40" s="4">
        <v>0.34920634920634919</v>
      </c>
      <c r="G40" s="4">
        <v>0.7788161993769469</v>
      </c>
      <c r="J40" s="5"/>
      <c r="K40" s="5"/>
      <c r="L40" s="5"/>
      <c r="M40" s="5"/>
    </row>
    <row r="41" spans="1:13" ht="27" customHeight="1" x14ac:dyDescent="0.25">
      <c r="A41" s="18"/>
      <c r="B41" s="17"/>
      <c r="C41" s="3" t="s">
        <v>163</v>
      </c>
      <c r="D41" s="4">
        <v>0.4144144144144144</v>
      </c>
      <c r="E41" s="4">
        <v>0.70034843205574915</v>
      </c>
      <c r="F41" s="4">
        <v>0.48253968253968255</v>
      </c>
      <c r="G41" s="4">
        <v>8.4112149532710276E-2</v>
      </c>
      <c r="J41" s="5"/>
      <c r="K41" s="5"/>
      <c r="L41" s="5"/>
      <c r="M41" s="5"/>
    </row>
    <row r="42" spans="1:13" ht="27" customHeight="1" x14ac:dyDescent="0.25">
      <c r="B42" s="6"/>
      <c r="C42" s="7"/>
      <c r="D42" s="8"/>
      <c r="E42" s="8"/>
      <c r="F42" s="8"/>
      <c r="G42" s="8"/>
      <c r="J42" s="5"/>
      <c r="K42" s="5"/>
      <c r="L42" s="5"/>
      <c r="M42" s="5"/>
    </row>
    <row r="43" spans="1:13" ht="27" customHeight="1" x14ac:dyDescent="0.25">
      <c r="A43" s="18" t="s">
        <v>167</v>
      </c>
      <c r="B43" s="17" t="s">
        <v>149</v>
      </c>
      <c r="C43" s="3" t="s">
        <v>42</v>
      </c>
      <c r="D43" s="4">
        <v>0.43056943056943053</v>
      </c>
      <c r="E43" s="4">
        <v>0.14634146341463417</v>
      </c>
      <c r="F43" s="4">
        <v>0.31861198738170349</v>
      </c>
      <c r="G43" s="4">
        <v>0.83177570093457942</v>
      </c>
      <c r="J43" s="5"/>
      <c r="K43" s="5"/>
      <c r="L43" s="5"/>
      <c r="M43" s="5"/>
    </row>
    <row r="44" spans="1:13" ht="27" customHeight="1" x14ac:dyDescent="0.25">
      <c r="A44" s="18"/>
      <c r="B44" s="17"/>
      <c r="C44" s="3" t="s">
        <v>163</v>
      </c>
      <c r="D44" s="4">
        <v>0.41058941058941062</v>
      </c>
      <c r="E44" s="4">
        <v>0.71777003484320567</v>
      </c>
      <c r="F44" s="4">
        <v>0.49842271293375395</v>
      </c>
      <c r="G44" s="4">
        <v>4.3613707165109032E-2</v>
      </c>
      <c r="J44" s="5"/>
      <c r="K44" s="5"/>
      <c r="L44" s="5"/>
      <c r="M44" s="5"/>
    </row>
    <row r="45" spans="1:13" ht="27" customHeight="1" x14ac:dyDescent="0.25">
      <c r="B45" s="6"/>
      <c r="C45" s="7"/>
      <c r="D45" s="8"/>
      <c r="E45" s="8"/>
      <c r="F45" s="8"/>
      <c r="G45" s="8"/>
      <c r="J45" s="5"/>
      <c r="K45" s="5"/>
      <c r="L45" s="5"/>
      <c r="M45" s="5"/>
    </row>
    <row r="46" spans="1:13" ht="27" customHeight="1" x14ac:dyDescent="0.25">
      <c r="A46" s="18" t="s">
        <v>167</v>
      </c>
      <c r="B46" s="17" t="s">
        <v>150</v>
      </c>
      <c r="C46" s="3" t="s">
        <v>42</v>
      </c>
      <c r="D46" s="4">
        <v>0.44544544544544551</v>
      </c>
      <c r="E46" s="4">
        <v>0.1993006993006993</v>
      </c>
      <c r="F46" s="4">
        <v>0.37854889589905361</v>
      </c>
      <c r="G46" s="4">
        <v>0.76947040498442365</v>
      </c>
      <c r="J46" s="5"/>
      <c r="K46" s="5"/>
      <c r="L46" s="5"/>
      <c r="M46" s="5"/>
    </row>
    <row r="47" spans="1:13" ht="27" customHeight="1" x14ac:dyDescent="0.25">
      <c r="A47" s="18"/>
      <c r="B47" s="17"/>
      <c r="C47" s="3" t="s">
        <v>163</v>
      </c>
      <c r="D47" s="4">
        <v>0.38838838838838841</v>
      </c>
      <c r="E47" s="4">
        <v>0.69230769230769229</v>
      </c>
      <c r="F47" s="4">
        <v>0.43533123028391169</v>
      </c>
      <c r="G47" s="4">
        <v>5.6074766355140186E-2</v>
      </c>
      <c r="J47" s="5"/>
      <c r="K47" s="5"/>
      <c r="L47" s="5"/>
      <c r="M47" s="5"/>
    </row>
    <row r="48" spans="1:13" ht="27" customHeight="1" x14ac:dyDescent="0.25">
      <c r="B48" s="6"/>
      <c r="C48" s="7"/>
      <c r="D48" s="8"/>
      <c r="E48" s="8"/>
      <c r="F48" s="8"/>
      <c r="G48" s="8"/>
      <c r="J48" s="5"/>
      <c r="K48" s="5"/>
      <c r="L48" s="5"/>
      <c r="M48" s="5"/>
    </row>
    <row r="49" spans="1:13" ht="27" customHeight="1" x14ac:dyDescent="0.25">
      <c r="A49" s="18" t="s">
        <v>167</v>
      </c>
      <c r="B49" s="17" t="s">
        <v>151</v>
      </c>
      <c r="C49" s="3" t="s">
        <v>42</v>
      </c>
      <c r="D49" s="4">
        <v>0.40600000000000003</v>
      </c>
      <c r="E49" s="4">
        <v>0.17770034843205573</v>
      </c>
      <c r="F49" s="4">
        <v>0.34810126582278478</v>
      </c>
      <c r="G49" s="4">
        <v>0.69875776397515521</v>
      </c>
      <c r="J49" s="5"/>
      <c r="K49" s="5"/>
      <c r="L49" s="5"/>
      <c r="M49" s="5"/>
    </row>
    <row r="50" spans="1:13" ht="27" customHeight="1" x14ac:dyDescent="0.25">
      <c r="A50" s="18"/>
      <c r="B50" s="17"/>
      <c r="C50" s="3" t="s">
        <v>163</v>
      </c>
      <c r="D50" s="4">
        <v>0.39899999999999997</v>
      </c>
      <c r="E50" s="4">
        <v>0.68292682926829273</v>
      </c>
      <c r="F50" s="4">
        <v>0.45569620253164561</v>
      </c>
      <c r="G50" s="4">
        <v>7.4534161490683232E-2</v>
      </c>
      <c r="J50" s="5"/>
      <c r="K50" s="5"/>
      <c r="L50" s="5"/>
      <c r="M50" s="5"/>
    </row>
    <row r="51" spans="1:13" ht="27" customHeight="1" x14ac:dyDescent="0.25">
      <c r="B51" s="6"/>
      <c r="C51" s="7"/>
      <c r="D51" s="8"/>
      <c r="E51" s="8"/>
      <c r="F51" s="8"/>
      <c r="G51" s="8"/>
      <c r="J51" s="5"/>
      <c r="K51" s="5"/>
      <c r="L51" s="5"/>
      <c r="M51" s="5"/>
    </row>
    <row r="52" spans="1:13" ht="27" customHeight="1" x14ac:dyDescent="0.25">
      <c r="A52" s="18" t="s">
        <v>167</v>
      </c>
      <c r="B52" s="17" t="s">
        <v>152</v>
      </c>
      <c r="C52" s="3" t="s">
        <v>42</v>
      </c>
      <c r="D52" s="4">
        <v>0.33199999999999996</v>
      </c>
      <c r="E52" s="4">
        <v>0.13937282229965156</v>
      </c>
      <c r="F52" s="4">
        <v>0.23174603174603176</v>
      </c>
      <c r="G52" s="4">
        <v>0.62538699690402477</v>
      </c>
      <c r="J52" s="5"/>
      <c r="K52" s="5"/>
      <c r="L52" s="5"/>
      <c r="M52" s="5"/>
    </row>
    <row r="53" spans="1:13" ht="27" customHeight="1" x14ac:dyDescent="0.25">
      <c r="A53" s="18"/>
      <c r="B53" s="17"/>
      <c r="C53" s="3" t="s">
        <v>163</v>
      </c>
      <c r="D53" s="4">
        <v>0.51300000000000001</v>
      </c>
      <c r="E53" s="4">
        <v>0.77700348432055744</v>
      </c>
      <c r="F53" s="4">
        <v>0.62222222222222223</v>
      </c>
      <c r="G53" s="4">
        <v>0.17337461300309598</v>
      </c>
      <c r="J53" s="5"/>
      <c r="K53" s="5"/>
      <c r="L53" s="5"/>
      <c r="M53" s="5"/>
    </row>
    <row r="54" spans="1:13" ht="27" customHeight="1" x14ac:dyDescent="0.25">
      <c r="B54" s="6"/>
      <c r="C54" s="7"/>
      <c r="D54" s="8"/>
      <c r="E54" s="8"/>
      <c r="F54" s="8"/>
      <c r="G54" s="8"/>
      <c r="J54" s="5"/>
      <c r="K54" s="5"/>
      <c r="L54" s="5"/>
      <c r="M54" s="5"/>
    </row>
    <row r="56" spans="1:13" x14ac:dyDescent="0.25">
      <c r="A56" t="s">
        <v>212</v>
      </c>
      <c r="B56" s="1"/>
      <c r="D56"/>
      <c r="E56"/>
    </row>
    <row r="57" spans="1:13" x14ac:dyDescent="0.25">
      <c r="A57" s="1"/>
      <c r="B57" s="1"/>
      <c r="D57"/>
      <c r="E57"/>
    </row>
    <row r="58" spans="1:13" ht="19" customHeight="1" x14ac:dyDescent="0.25">
      <c r="A58" s="21" t="s">
        <v>213</v>
      </c>
      <c r="B58" s="21"/>
      <c r="C58" s="21"/>
      <c r="D58" s="21"/>
      <c r="E58" s="21"/>
    </row>
    <row r="59" spans="1:13" x14ac:dyDescent="0.25">
      <c r="A59" s="21"/>
      <c r="B59" s="21"/>
      <c r="C59" s="21"/>
      <c r="D59" s="21"/>
      <c r="E59" s="21"/>
    </row>
    <row r="60" spans="1:13" x14ac:dyDescent="0.25">
      <c r="A60" s="21"/>
      <c r="B60" s="21"/>
      <c r="C60" s="21"/>
      <c r="D60" s="21"/>
      <c r="E60" s="21"/>
    </row>
  </sheetData>
  <mergeCells count="36">
    <mergeCell ref="A46:A47"/>
    <mergeCell ref="A49:A50"/>
    <mergeCell ref="A52:A53"/>
    <mergeCell ref="A1:G1"/>
    <mergeCell ref="A58:E60"/>
    <mergeCell ref="A31:A32"/>
    <mergeCell ref="A34:A35"/>
    <mergeCell ref="A37:A38"/>
    <mergeCell ref="A40:A41"/>
    <mergeCell ref="A43:A44"/>
    <mergeCell ref="A19:A20"/>
    <mergeCell ref="A22:A23"/>
    <mergeCell ref="A25:A26"/>
    <mergeCell ref="A28:A29"/>
    <mergeCell ref="A4:A5"/>
    <mergeCell ref="A7:A8"/>
    <mergeCell ref="A10:A11"/>
    <mergeCell ref="A13:A14"/>
    <mergeCell ref="A16:A17"/>
    <mergeCell ref="B43:B44"/>
    <mergeCell ref="B4:B5"/>
    <mergeCell ref="B7:B8"/>
    <mergeCell ref="B13:B14"/>
    <mergeCell ref="B16:B17"/>
    <mergeCell ref="B10:B11"/>
    <mergeCell ref="B25:B26"/>
    <mergeCell ref="B28:B29"/>
    <mergeCell ref="B31:B32"/>
    <mergeCell ref="B34:B35"/>
    <mergeCell ref="B37:B38"/>
    <mergeCell ref="B40:B41"/>
    <mergeCell ref="B46:B47"/>
    <mergeCell ref="B49:B50"/>
    <mergeCell ref="B52:B53"/>
    <mergeCell ref="B19:B20"/>
    <mergeCell ref="B22:B23"/>
  </mergeCells>
  <pageMargins left="0.7" right="0.7" top="0.75" bottom="0.75" header="0.3" footer="0.3"/>
  <pageSetup scale="51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F2872-A121-4F48-9550-83351410FCD1}">
  <dimension ref="A1:X102"/>
  <sheetViews>
    <sheetView showGridLines="0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Handling of the overall economy * 3-point Party Identification Crosstabulation</v>
      </c>
      <c r="R4" s="10" t="s">
        <v>32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0.42199999999999999</v>
      </c>
      <c r="D8" s="15">
        <f>L8+L9</f>
        <v>0.15331010452961674</v>
      </c>
      <c r="E8" s="15">
        <f>M8+M9</f>
        <v>0.32492113564668768</v>
      </c>
      <c r="F8" s="15">
        <f>N8+N9</f>
        <v>0.79503105590062106</v>
      </c>
      <c r="G8" s="15">
        <f>O8+O9</f>
        <v>0.2567567567567568</v>
      </c>
      <c r="J8" t="s">
        <v>33</v>
      </c>
      <c r="K8" s="16">
        <f>X8/X13</f>
        <v>0.24199999999999999</v>
      </c>
      <c r="L8" s="16">
        <f>T8/T13</f>
        <v>6.2717770034843204E-2</v>
      </c>
      <c r="M8" s="16">
        <f>U8/U13</f>
        <v>0.17034700315457413</v>
      </c>
      <c r="N8" s="16">
        <f>V8/V13</f>
        <v>0.49378881987577639</v>
      </c>
      <c r="O8" s="16">
        <f>W8/W13</f>
        <v>0.14864864864864866</v>
      </c>
      <c r="S8" t="s">
        <v>33</v>
      </c>
      <c r="T8">
        <v>18</v>
      </c>
      <c r="U8">
        <v>54</v>
      </c>
      <c r="V8">
        <v>159</v>
      </c>
      <c r="W8">
        <v>11</v>
      </c>
      <c r="X8">
        <v>242</v>
      </c>
    </row>
    <row r="9" spans="1:24" x14ac:dyDescent="0.25">
      <c r="B9" t="s">
        <v>31</v>
      </c>
      <c r="C9" s="15">
        <f>K10</f>
        <v>0.13400000000000001</v>
      </c>
      <c r="D9" s="15">
        <f>L10</f>
        <v>0.11149825783972125</v>
      </c>
      <c r="E9" s="15">
        <f>M10</f>
        <v>0.12933753943217666</v>
      </c>
      <c r="F9" s="15">
        <f>N10</f>
        <v>0.12111801242236025</v>
      </c>
      <c r="G9" s="15">
        <f>O10</f>
        <v>0.29729729729729731</v>
      </c>
      <c r="J9" t="s">
        <v>34</v>
      </c>
      <c r="K9" s="16">
        <f>X9/X13</f>
        <v>0.18</v>
      </c>
      <c r="L9" s="16">
        <f>T9/T13</f>
        <v>9.0592334494773524E-2</v>
      </c>
      <c r="M9" s="16">
        <f>U9/U13</f>
        <v>0.15457413249211358</v>
      </c>
      <c r="N9" s="16">
        <f>V9/V13</f>
        <v>0.30124223602484473</v>
      </c>
      <c r="O9" s="16">
        <f>W9/W13</f>
        <v>0.10810810810810811</v>
      </c>
      <c r="S9" t="s">
        <v>34</v>
      </c>
      <c r="T9">
        <v>26</v>
      </c>
      <c r="U9">
        <v>49</v>
      </c>
      <c r="V9">
        <v>97</v>
      </c>
      <c r="W9">
        <v>8</v>
      </c>
      <c r="X9">
        <v>180</v>
      </c>
    </row>
    <row r="10" spans="1:24" x14ac:dyDescent="0.25">
      <c r="B10" t="s">
        <v>43</v>
      </c>
      <c r="C10" s="15">
        <f>K11+K12</f>
        <v>0.44400000000000001</v>
      </c>
      <c r="D10" s="15">
        <f>L11+L12</f>
        <v>0.73519163763066198</v>
      </c>
      <c r="E10" s="15">
        <f>M11+M12</f>
        <v>0.54574132492113558</v>
      </c>
      <c r="F10" s="15">
        <f>N11+N12</f>
        <v>8.3850931677018625E-2</v>
      </c>
      <c r="G10" s="15">
        <f>O11+O12</f>
        <v>0.44594594594594594</v>
      </c>
      <c r="J10" t="s">
        <v>31</v>
      </c>
      <c r="K10" s="16">
        <f>X10/X13</f>
        <v>0.13400000000000001</v>
      </c>
      <c r="L10" s="16">
        <f>T10/T13</f>
        <v>0.11149825783972125</v>
      </c>
      <c r="M10" s="16">
        <f>U10/U13</f>
        <v>0.12933753943217666</v>
      </c>
      <c r="N10" s="16">
        <f>V10/V13</f>
        <v>0.12111801242236025</v>
      </c>
      <c r="O10" s="16">
        <f>W10/W13</f>
        <v>0.29729729729729731</v>
      </c>
      <c r="S10" t="s">
        <v>31</v>
      </c>
      <c r="T10">
        <v>32</v>
      </c>
      <c r="U10">
        <v>41</v>
      </c>
      <c r="V10">
        <v>39</v>
      </c>
      <c r="W10">
        <v>22</v>
      </c>
      <c r="X10">
        <v>134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0.125</v>
      </c>
      <c r="L11" s="16">
        <f>T11/T13</f>
        <v>0.13588850174216027</v>
      </c>
      <c r="M11" s="16">
        <f>U11/U13</f>
        <v>0.1892744479495268</v>
      </c>
      <c r="N11" s="16">
        <f>V11/V13</f>
        <v>5.9006211180124224E-2</v>
      </c>
      <c r="O11" s="16">
        <f>W11/W13</f>
        <v>9.45945945945946E-2</v>
      </c>
      <c r="S11" t="s">
        <v>35</v>
      </c>
      <c r="T11">
        <v>39</v>
      </c>
      <c r="U11">
        <v>60</v>
      </c>
      <c r="V11">
        <v>19</v>
      </c>
      <c r="W11">
        <v>7</v>
      </c>
      <c r="X11">
        <v>125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0.31900000000000001</v>
      </c>
      <c r="L12" s="16">
        <f>T12/T13</f>
        <v>0.5993031358885017</v>
      </c>
      <c r="M12" s="16">
        <f>U12/U13</f>
        <v>0.35646687697160884</v>
      </c>
      <c r="N12" s="16">
        <f>V12/V13</f>
        <v>2.4844720496894408E-2</v>
      </c>
      <c r="O12" s="16">
        <f>W12/W13</f>
        <v>0.35135135135135137</v>
      </c>
      <c r="S12" t="s">
        <v>36</v>
      </c>
      <c r="T12">
        <v>172</v>
      </c>
      <c r="U12">
        <v>113</v>
      </c>
      <c r="V12">
        <v>8</v>
      </c>
      <c r="W12">
        <v>26</v>
      </c>
      <c r="X12">
        <v>319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287</v>
      </c>
      <c r="U13">
        <v>317</v>
      </c>
      <c r="V13">
        <v>322</v>
      </c>
      <c r="W13">
        <v>74</v>
      </c>
      <c r="X13">
        <v>1000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Handling of the overall economy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0" t="s">
        <v>37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0.42342342342342343</v>
      </c>
      <c r="D22" s="15">
        <f>L22+L23</f>
        <v>0.12890625</v>
      </c>
      <c r="E22" s="15">
        <f>M22+M23</f>
        <v>0.33224755700325731</v>
      </c>
      <c r="F22" s="15">
        <f>N22+N23</f>
        <v>0.79545454545454541</v>
      </c>
      <c r="G22" s="15">
        <f>O22+O23</f>
        <v>9.5238095238095233E-2</v>
      </c>
      <c r="J22" t="s">
        <v>33</v>
      </c>
      <c r="K22" s="16">
        <f>X22/X27</f>
        <v>0.24224224224224225</v>
      </c>
      <c r="L22" s="16">
        <f>T22/T27</f>
        <v>8.203125E-2</v>
      </c>
      <c r="M22" s="16">
        <f>U22/U27</f>
        <v>0.15635179153094461</v>
      </c>
      <c r="N22" s="16">
        <f>V22/V27</f>
        <v>0.48579545454545453</v>
      </c>
      <c r="O22" s="16">
        <f>W22/W27</f>
        <v>2.3809523809523808E-2</v>
      </c>
      <c r="S22" t="s">
        <v>33</v>
      </c>
      <c r="T22">
        <v>21</v>
      </c>
      <c r="U22">
        <v>48</v>
      </c>
      <c r="V22">
        <v>171</v>
      </c>
      <c r="W22">
        <v>2</v>
      </c>
      <c r="X22">
        <v>242</v>
      </c>
    </row>
    <row r="23" spans="1:24" x14ac:dyDescent="0.25">
      <c r="B23" t="s">
        <v>31</v>
      </c>
      <c r="C23" s="15">
        <f>K24</f>
        <v>0.13413413413413414</v>
      </c>
      <c r="D23" s="15">
        <f>L24</f>
        <v>4.6875E-2</v>
      </c>
      <c r="E23" s="15">
        <f>M24</f>
        <v>0.17263843648208468</v>
      </c>
      <c r="F23" s="15">
        <f>N24</f>
        <v>9.9431818181818177E-2</v>
      </c>
      <c r="G23" s="15">
        <f>O24</f>
        <v>0.40476190476190477</v>
      </c>
      <c r="J23" t="s">
        <v>34</v>
      </c>
      <c r="K23" s="16">
        <f>X23/X27</f>
        <v>0.18118118118118118</v>
      </c>
      <c r="L23" s="16">
        <f>T23/T27</f>
        <v>4.6875E-2</v>
      </c>
      <c r="M23" s="16">
        <f>U23/U27</f>
        <v>0.1758957654723127</v>
      </c>
      <c r="N23" s="16">
        <f>V23/V27</f>
        <v>0.30965909090909088</v>
      </c>
      <c r="O23" s="16">
        <f>W23/W27</f>
        <v>7.1428571428571425E-2</v>
      </c>
      <c r="S23" t="s">
        <v>34</v>
      </c>
      <c r="T23">
        <v>12</v>
      </c>
      <c r="U23">
        <v>54</v>
      </c>
      <c r="V23">
        <v>109</v>
      </c>
      <c r="W23">
        <v>6</v>
      </c>
      <c r="X23">
        <v>181</v>
      </c>
    </row>
    <row r="24" spans="1:24" x14ac:dyDescent="0.25">
      <c r="B24" t="s">
        <v>43</v>
      </c>
      <c r="C24" s="15">
        <f>K25+K26</f>
        <v>0.44244244244244246</v>
      </c>
      <c r="D24" s="15">
        <f>L25+L26</f>
        <v>0.82421875</v>
      </c>
      <c r="E24" s="15">
        <f>M25+M26</f>
        <v>0.49511400651465798</v>
      </c>
      <c r="F24" s="15">
        <f>N25+N26</f>
        <v>0.10511363636363635</v>
      </c>
      <c r="G24" s="15">
        <f>O25+O26</f>
        <v>0.5</v>
      </c>
      <c r="J24" t="s">
        <v>31</v>
      </c>
      <c r="K24" s="16">
        <f>X24/X27</f>
        <v>0.13413413413413414</v>
      </c>
      <c r="L24" s="16">
        <f>T24/T27</f>
        <v>4.6875E-2</v>
      </c>
      <c r="M24" s="16">
        <f>U24/U27</f>
        <v>0.17263843648208468</v>
      </c>
      <c r="N24" s="16">
        <f>V24/V27</f>
        <v>9.9431818181818177E-2</v>
      </c>
      <c r="O24" s="16">
        <f>W24/W27</f>
        <v>0.40476190476190477</v>
      </c>
      <c r="S24" t="s">
        <v>31</v>
      </c>
      <c r="T24">
        <v>12</v>
      </c>
      <c r="U24">
        <v>53</v>
      </c>
      <c r="V24">
        <v>35</v>
      </c>
      <c r="W24">
        <v>34</v>
      </c>
      <c r="X24">
        <v>134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0.12312312312312312</v>
      </c>
      <c r="L25" s="16">
        <f>T25/T27</f>
        <v>0.125</v>
      </c>
      <c r="M25" s="16">
        <f>U25/U27</f>
        <v>0.1986970684039088</v>
      </c>
      <c r="N25" s="16">
        <f>V25/V27</f>
        <v>5.6818181818181816E-2</v>
      </c>
      <c r="O25" s="16">
        <f>W25/W27</f>
        <v>0.11904761904761904</v>
      </c>
      <c r="S25" t="s">
        <v>35</v>
      </c>
      <c r="T25">
        <v>32</v>
      </c>
      <c r="U25">
        <v>61</v>
      </c>
      <c r="V25">
        <v>20</v>
      </c>
      <c r="W25">
        <v>10</v>
      </c>
      <c r="X25">
        <v>123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0.31931931931931934</v>
      </c>
      <c r="L26" s="16">
        <f>T26/T27</f>
        <v>0.69921875</v>
      </c>
      <c r="M26" s="16">
        <f>U26/U27</f>
        <v>0.29641693811074921</v>
      </c>
      <c r="N26" s="16">
        <f>V26/V27</f>
        <v>4.8295454545454544E-2</v>
      </c>
      <c r="O26" s="16">
        <f>W26/W27</f>
        <v>0.38095238095238093</v>
      </c>
      <c r="S26" t="s">
        <v>36</v>
      </c>
      <c r="T26">
        <v>179</v>
      </c>
      <c r="U26">
        <v>91</v>
      </c>
      <c r="V26">
        <v>17</v>
      </c>
      <c r="W26">
        <v>32</v>
      </c>
      <c r="X26">
        <v>319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256</v>
      </c>
      <c r="U27">
        <v>307</v>
      </c>
      <c r="V27">
        <v>352</v>
      </c>
      <c r="W27">
        <v>84</v>
      </c>
      <c r="X27">
        <v>999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Handling of the overall economy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0" t="s">
        <v>38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0.42199999999999999</v>
      </c>
      <c r="D37" s="15">
        <f>L37+L38</f>
        <v>0.50684931506849318</v>
      </c>
      <c r="E37" s="15">
        <f>M37+M38</f>
        <v>0.22380952380952379</v>
      </c>
      <c r="F37" s="15">
        <f>N37+N38</f>
        <v>0.31578947368421051</v>
      </c>
      <c r="G37" s="15"/>
      <c r="J37" t="s">
        <v>33</v>
      </c>
      <c r="K37" s="16">
        <f>W37/W42</f>
        <v>0.24099999999999999</v>
      </c>
      <c r="L37" s="16">
        <f>T37/T42</f>
        <v>0.29375951293759511</v>
      </c>
      <c r="M37" s="16">
        <f>U37/U42</f>
        <v>0.11904761904761904</v>
      </c>
      <c r="N37" s="16">
        <f>V37/V42</f>
        <v>0.17293233082706766</v>
      </c>
      <c r="O37" s="16"/>
      <c r="S37" t="s">
        <v>33</v>
      </c>
      <c r="T37">
        <v>193</v>
      </c>
      <c r="U37">
        <v>25</v>
      </c>
      <c r="V37">
        <v>23</v>
      </c>
      <c r="W37">
        <v>241</v>
      </c>
    </row>
    <row r="38" spans="1:23" x14ac:dyDescent="0.25">
      <c r="B38" t="s">
        <v>31</v>
      </c>
      <c r="C38" s="15">
        <f>K39</f>
        <v>0.13400000000000001</v>
      </c>
      <c r="D38" s="15">
        <f>L39</f>
        <v>0.11567732115677321</v>
      </c>
      <c r="E38" s="15">
        <f>M39</f>
        <v>0.18571428571428572</v>
      </c>
      <c r="F38" s="15">
        <f>N39</f>
        <v>0.14285714285714285</v>
      </c>
      <c r="G38" s="15"/>
      <c r="J38" t="s">
        <v>34</v>
      </c>
      <c r="K38" s="16">
        <f>W38/W42</f>
        <v>0.18099999999999999</v>
      </c>
      <c r="L38" s="16">
        <f>T38/T42</f>
        <v>0.21308980213089801</v>
      </c>
      <c r="M38" s="16">
        <f>U38/U42</f>
        <v>0.10476190476190476</v>
      </c>
      <c r="N38" s="16">
        <f>V38/V42</f>
        <v>0.14285714285714285</v>
      </c>
      <c r="O38" s="16"/>
      <c r="S38" t="s">
        <v>34</v>
      </c>
      <c r="T38">
        <v>140</v>
      </c>
      <c r="U38">
        <v>22</v>
      </c>
      <c r="V38">
        <v>19</v>
      </c>
      <c r="W38">
        <v>181</v>
      </c>
    </row>
    <row r="39" spans="1:23" x14ac:dyDescent="0.25">
      <c r="B39" t="s">
        <v>43</v>
      </c>
      <c r="C39" s="15">
        <f>K40+K41</f>
        <v>0.44400000000000001</v>
      </c>
      <c r="D39" s="15">
        <f>L40+L41</f>
        <v>0.37747336377473362</v>
      </c>
      <c r="E39" s="15">
        <f>M40+M41</f>
        <v>0.59047619047619049</v>
      </c>
      <c r="F39" s="15">
        <f>N40+N41</f>
        <v>0.54135338345864659</v>
      </c>
      <c r="G39" s="15"/>
      <c r="J39" t="s">
        <v>31</v>
      </c>
      <c r="K39" s="16">
        <f>W39/W42</f>
        <v>0.13400000000000001</v>
      </c>
      <c r="L39" s="16">
        <f>T39/T42</f>
        <v>0.11567732115677321</v>
      </c>
      <c r="M39" s="16">
        <f>U39/U42</f>
        <v>0.18571428571428572</v>
      </c>
      <c r="N39" s="16">
        <f>V39/V42</f>
        <v>0.14285714285714285</v>
      </c>
      <c r="O39" s="16"/>
      <c r="S39" t="s">
        <v>31</v>
      </c>
      <c r="T39">
        <v>76</v>
      </c>
      <c r="U39">
        <v>39</v>
      </c>
      <c r="V39">
        <v>19</v>
      </c>
      <c r="W39">
        <v>134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0.125</v>
      </c>
      <c r="L40" s="16">
        <f>T40/T42</f>
        <v>0.1019786910197869</v>
      </c>
      <c r="M40" s="16">
        <f>U40/U42</f>
        <v>0.21428571428571427</v>
      </c>
      <c r="N40" s="16">
        <f>V40/V42</f>
        <v>9.7744360902255634E-2</v>
      </c>
      <c r="O40" s="16"/>
      <c r="S40" t="s">
        <v>35</v>
      </c>
      <c r="T40">
        <v>67</v>
      </c>
      <c r="U40">
        <v>45</v>
      </c>
      <c r="V40">
        <v>13</v>
      </c>
      <c r="W40">
        <v>125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0.31900000000000001</v>
      </c>
      <c r="L41" s="16">
        <f>T41/T42</f>
        <v>0.27549467275494671</v>
      </c>
      <c r="M41" s="16">
        <f>U41/U42</f>
        <v>0.37619047619047619</v>
      </c>
      <c r="N41" s="16">
        <f>V41/V42</f>
        <v>0.44360902255639095</v>
      </c>
      <c r="O41" s="16"/>
      <c r="S41" t="s">
        <v>36</v>
      </c>
      <c r="T41">
        <v>181</v>
      </c>
      <c r="U41">
        <v>79</v>
      </c>
      <c r="V41">
        <v>59</v>
      </c>
      <c r="W41">
        <v>319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657</v>
      </c>
      <c r="U42">
        <v>210</v>
      </c>
      <c r="V42">
        <v>133</v>
      </c>
      <c r="W42">
        <v>1000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Handling of the overall economy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0" t="s">
        <v>39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0.42184368737474953</v>
      </c>
      <c r="D52" s="15">
        <f>L52+L53</f>
        <v>0.43611111111111112</v>
      </c>
      <c r="E52" s="15">
        <f>M52+M53</f>
        <v>0.43870967741935485</v>
      </c>
      <c r="F52" s="15">
        <f>N52+N53</f>
        <v>0.3902439024390244</v>
      </c>
      <c r="G52" s="9"/>
      <c r="J52" t="s">
        <v>33</v>
      </c>
      <c r="K52" s="16">
        <f>W52/W57</f>
        <v>0.24148296593186372</v>
      </c>
      <c r="L52" s="16">
        <f>T52/T57</f>
        <v>0.26111111111111113</v>
      </c>
      <c r="M52" s="16">
        <f>U52/U57</f>
        <v>0.26451612903225807</v>
      </c>
      <c r="N52" s="16">
        <f>V52/V57</f>
        <v>0.19817073170731708</v>
      </c>
      <c r="O52" s="16"/>
      <c r="S52" t="s">
        <v>33</v>
      </c>
      <c r="T52">
        <v>94</v>
      </c>
      <c r="U52">
        <v>82</v>
      </c>
      <c r="V52">
        <v>65</v>
      </c>
      <c r="W52">
        <v>241</v>
      </c>
    </row>
    <row r="53" spans="1:23" x14ac:dyDescent="0.25">
      <c r="B53" t="s">
        <v>31</v>
      </c>
      <c r="C53" s="15">
        <f>K54</f>
        <v>0.13426853707414829</v>
      </c>
      <c r="D53" s="15">
        <f>L54</f>
        <v>0.2</v>
      </c>
      <c r="E53" s="15">
        <f>M54</f>
        <v>0.11290322580645161</v>
      </c>
      <c r="F53" s="15">
        <f>N54</f>
        <v>8.2317073170731711E-2</v>
      </c>
      <c r="G53" s="9"/>
      <c r="J53" t="s">
        <v>34</v>
      </c>
      <c r="K53" s="16">
        <f>W53/W57</f>
        <v>0.18036072144288579</v>
      </c>
      <c r="L53" s="16">
        <f>T53/T57</f>
        <v>0.17499999999999999</v>
      </c>
      <c r="M53" s="16">
        <f>U53/U57</f>
        <v>0.17419354838709677</v>
      </c>
      <c r="N53" s="16">
        <f>V53/V57</f>
        <v>0.19207317073170732</v>
      </c>
      <c r="O53" s="16"/>
      <c r="S53" t="s">
        <v>34</v>
      </c>
      <c r="T53">
        <v>63</v>
      </c>
      <c r="U53">
        <v>54</v>
      </c>
      <c r="V53">
        <v>63</v>
      </c>
      <c r="W53">
        <v>180</v>
      </c>
    </row>
    <row r="54" spans="1:23" x14ac:dyDescent="0.25">
      <c r="B54" t="s">
        <v>43</v>
      </c>
      <c r="C54" s="15">
        <f>K55+K56</f>
        <v>0.44388777555110215</v>
      </c>
      <c r="D54" s="15">
        <f>L55+L56</f>
        <v>0.36388888888888893</v>
      </c>
      <c r="E54" s="15">
        <f>M55+M56</f>
        <v>0.44838709677419353</v>
      </c>
      <c r="F54" s="15">
        <f>N55+N56</f>
        <v>0.52743902439024393</v>
      </c>
      <c r="G54" s="9"/>
      <c r="J54" t="s">
        <v>31</v>
      </c>
      <c r="K54" s="16">
        <f>W54/W57</f>
        <v>0.13426853707414829</v>
      </c>
      <c r="L54" s="16">
        <f>T54/T57</f>
        <v>0.2</v>
      </c>
      <c r="M54" s="16">
        <f>U54/U57</f>
        <v>0.11290322580645161</v>
      </c>
      <c r="N54" s="16">
        <f>V54/V57</f>
        <v>8.2317073170731711E-2</v>
      </c>
      <c r="O54" s="16"/>
      <c r="S54" t="s">
        <v>31</v>
      </c>
      <c r="T54">
        <v>72</v>
      </c>
      <c r="U54">
        <v>35</v>
      </c>
      <c r="V54">
        <v>27</v>
      </c>
      <c r="W54">
        <v>134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0.12525050100200399</v>
      </c>
      <c r="L55" s="16">
        <f>T55/T57</f>
        <v>0.11666666666666667</v>
      </c>
      <c r="M55" s="16">
        <f>U55/U57</f>
        <v>0.13870967741935483</v>
      </c>
      <c r="N55" s="16">
        <f>V55/V57</f>
        <v>0.12195121951219512</v>
      </c>
      <c r="O55" s="16"/>
      <c r="S55" t="s">
        <v>35</v>
      </c>
      <c r="T55">
        <v>42</v>
      </c>
      <c r="U55">
        <v>43</v>
      </c>
      <c r="V55">
        <v>40</v>
      </c>
      <c r="W55">
        <v>125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0.31863727454909818</v>
      </c>
      <c r="L56" s="16">
        <f>T56/T57</f>
        <v>0.24722222222222223</v>
      </c>
      <c r="M56" s="16">
        <f>U56/U57</f>
        <v>0.30967741935483872</v>
      </c>
      <c r="N56" s="16">
        <f>V56/V57</f>
        <v>0.40548780487804881</v>
      </c>
      <c r="O56" s="16"/>
      <c r="S56" t="s">
        <v>36</v>
      </c>
      <c r="T56">
        <v>89</v>
      </c>
      <c r="U56">
        <v>96</v>
      </c>
      <c r="V56">
        <v>133</v>
      </c>
      <c r="W56">
        <v>318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360</v>
      </c>
      <c r="U57">
        <v>310</v>
      </c>
      <c r="V57">
        <v>328</v>
      </c>
      <c r="W57">
        <v>998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Handling of the overall economy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0" t="s">
        <v>40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0.42042042042042038</v>
      </c>
      <c r="D67" s="15">
        <f>L67+L68</f>
        <v>0.302491103202847</v>
      </c>
      <c r="E67" s="15">
        <f>M67+M68</f>
        <v>0.44274809160305345</v>
      </c>
      <c r="F67" s="15">
        <f>N67+N68</f>
        <v>0.48015873015873017</v>
      </c>
      <c r="G67" s="15">
        <f>O67+O68</f>
        <v>0.48039215686274506</v>
      </c>
      <c r="J67" t="s">
        <v>33</v>
      </c>
      <c r="K67" s="16">
        <f>X67/X72</f>
        <v>0.23923923923923923</v>
      </c>
      <c r="L67" s="16">
        <f>T67/T72</f>
        <v>0.16370106761565836</v>
      </c>
      <c r="M67" s="16">
        <f>U67/U72</f>
        <v>0.27480916030534353</v>
      </c>
      <c r="N67" s="16">
        <f>V67/V72</f>
        <v>0.28968253968253971</v>
      </c>
      <c r="O67" s="16">
        <f>W67/W72</f>
        <v>0.23529411764705882</v>
      </c>
      <c r="S67" t="s">
        <v>33</v>
      </c>
      <c r="T67">
        <v>46</v>
      </c>
      <c r="U67">
        <v>72</v>
      </c>
      <c r="V67">
        <v>73</v>
      </c>
      <c r="W67">
        <v>48</v>
      </c>
      <c r="X67">
        <v>239</v>
      </c>
    </row>
    <row r="68" spans="1:24" x14ac:dyDescent="0.25">
      <c r="B68" t="s">
        <v>31</v>
      </c>
      <c r="C68" s="15">
        <f>K69</f>
        <v>0.13413413413413414</v>
      </c>
      <c r="D68" s="15">
        <f>L69</f>
        <v>0.10320284697508897</v>
      </c>
      <c r="E68" s="15">
        <f>M69</f>
        <v>0.1183206106870229</v>
      </c>
      <c r="F68" s="15">
        <f>N69</f>
        <v>0.14682539682539683</v>
      </c>
      <c r="G68" s="15">
        <f>O69</f>
        <v>0.18137254901960784</v>
      </c>
      <c r="J68" t="s">
        <v>34</v>
      </c>
      <c r="K68" s="16">
        <f>X68/X72</f>
        <v>0.18118118118118118</v>
      </c>
      <c r="L68" s="16">
        <f>T68/T72</f>
        <v>0.13879003558718861</v>
      </c>
      <c r="M68" s="16">
        <f>U68/U72</f>
        <v>0.16793893129770993</v>
      </c>
      <c r="N68" s="16">
        <f>V68/V72</f>
        <v>0.19047619047619047</v>
      </c>
      <c r="O68" s="16">
        <f>W68/W72</f>
        <v>0.24509803921568626</v>
      </c>
      <c r="S68" t="s">
        <v>34</v>
      </c>
      <c r="T68">
        <v>39</v>
      </c>
      <c r="U68">
        <v>44</v>
      </c>
      <c r="V68">
        <v>48</v>
      </c>
      <c r="W68">
        <v>50</v>
      </c>
      <c r="X68">
        <v>181</v>
      </c>
    </row>
    <row r="69" spans="1:24" x14ac:dyDescent="0.25">
      <c r="B69" t="s">
        <v>43</v>
      </c>
      <c r="C69" s="15">
        <f>K70+K71</f>
        <v>0.44544544544544545</v>
      </c>
      <c r="D69" s="15">
        <f>L70+L71</f>
        <v>0.59430604982206403</v>
      </c>
      <c r="E69" s="15">
        <f>M70+M71</f>
        <v>0.43893129770992367</v>
      </c>
      <c r="F69" s="15">
        <f>N70+N71</f>
        <v>0.37301587301587302</v>
      </c>
      <c r="G69" s="15">
        <f>O70+O71</f>
        <v>0.33823529411764708</v>
      </c>
      <c r="J69" t="s">
        <v>31</v>
      </c>
      <c r="K69" s="16">
        <f>X69/X72</f>
        <v>0.13413413413413414</v>
      </c>
      <c r="L69" s="16">
        <f>T69/T72</f>
        <v>0.10320284697508897</v>
      </c>
      <c r="M69" s="16">
        <f>U69/U72</f>
        <v>0.1183206106870229</v>
      </c>
      <c r="N69" s="16">
        <f>V69/V72</f>
        <v>0.14682539682539683</v>
      </c>
      <c r="O69" s="16">
        <f>W69/W72</f>
        <v>0.18137254901960784</v>
      </c>
      <c r="S69" t="s">
        <v>31</v>
      </c>
      <c r="T69">
        <v>29</v>
      </c>
      <c r="U69">
        <v>31</v>
      </c>
      <c r="V69">
        <v>37</v>
      </c>
      <c r="W69">
        <v>37</v>
      </c>
      <c r="X69">
        <v>134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0.12512512512512514</v>
      </c>
      <c r="L70" s="16">
        <f>T70/T72</f>
        <v>0.14590747330960854</v>
      </c>
      <c r="M70" s="16">
        <f>U70/U72</f>
        <v>0.10687022900763359</v>
      </c>
      <c r="N70" s="16">
        <f>V70/V72</f>
        <v>0.1111111111111111</v>
      </c>
      <c r="O70" s="16">
        <f>W70/W72</f>
        <v>0.13725490196078433</v>
      </c>
      <c r="S70" t="s">
        <v>35</v>
      </c>
      <c r="T70">
        <v>41</v>
      </c>
      <c r="U70">
        <v>28</v>
      </c>
      <c r="V70">
        <v>28</v>
      </c>
      <c r="W70">
        <v>28</v>
      </c>
      <c r="X70">
        <v>125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0.32032032032032032</v>
      </c>
      <c r="L71" s="16">
        <f>T71/T72</f>
        <v>0.44839857651245552</v>
      </c>
      <c r="M71" s="16">
        <f>U71/U72</f>
        <v>0.33206106870229007</v>
      </c>
      <c r="N71" s="16">
        <f>V71/V72</f>
        <v>0.26190476190476192</v>
      </c>
      <c r="O71" s="16">
        <f>W71/W72</f>
        <v>0.20098039215686275</v>
      </c>
      <c r="S71" t="s">
        <v>36</v>
      </c>
      <c r="T71">
        <v>126</v>
      </c>
      <c r="U71">
        <v>87</v>
      </c>
      <c r="V71">
        <v>66</v>
      </c>
      <c r="W71">
        <v>41</v>
      </c>
      <c r="X71">
        <v>320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281</v>
      </c>
      <c r="U72">
        <v>262</v>
      </c>
      <c r="V72">
        <v>252</v>
      </c>
      <c r="W72">
        <v>204</v>
      </c>
      <c r="X72">
        <v>999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Handling of the overall economy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0" t="s">
        <v>41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0.42184368737474953</v>
      </c>
      <c r="D82" s="15">
        <f>L82+L83</f>
        <v>0.4854368932038835</v>
      </c>
      <c r="E82" s="15">
        <f>M82+M83</f>
        <v>0.39688715953307391</v>
      </c>
      <c r="F82" s="15">
        <f>N82+N83</f>
        <v>0.39120370370370372</v>
      </c>
      <c r="G82" s="9"/>
      <c r="J82" t="s">
        <v>33</v>
      </c>
      <c r="K82" s="16">
        <f>W82/W87</f>
        <v>0.24148296593186372</v>
      </c>
      <c r="L82" s="16">
        <f>T82/T87</f>
        <v>0.29126213592233008</v>
      </c>
      <c r="M82" s="16">
        <f>U82/U87</f>
        <v>0.22178988326848248</v>
      </c>
      <c r="N82" s="16">
        <f>V82/V87</f>
        <v>0.21759259259259259</v>
      </c>
      <c r="O82" s="16"/>
      <c r="S82" t="s">
        <v>33</v>
      </c>
      <c r="T82">
        <v>90</v>
      </c>
      <c r="U82">
        <v>57</v>
      </c>
      <c r="V82">
        <v>94</v>
      </c>
      <c r="W82">
        <v>241</v>
      </c>
    </row>
    <row r="83" spans="1:24" x14ac:dyDescent="0.25">
      <c r="B83" t="s">
        <v>31</v>
      </c>
      <c r="C83" s="15">
        <f>K84</f>
        <v>0.13326653306613226</v>
      </c>
      <c r="D83" s="15">
        <f>L84</f>
        <v>8.7378640776699032E-2</v>
      </c>
      <c r="E83" s="15">
        <f>M84</f>
        <v>0.11673151750972763</v>
      </c>
      <c r="F83" s="15">
        <f>N84</f>
        <v>0.17592592592592593</v>
      </c>
      <c r="G83" s="9"/>
      <c r="J83" t="s">
        <v>34</v>
      </c>
      <c r="K83" s="16">
        <f>W83/W87</f>
        <v>0.18036072144288579</v>
      </c>
      <c r="L83" s="16">
        <f>T83/T87</f>
        <v>0.1941747572815534</v>
      </c>
      <c r="M83" s="16">
        <f>U83/U87</f>
        <v>0.17509727626459143</v>
      </c>
      <c r="N83" s="16">
        <f>V83/V87</f>
        <v>0.1736111111111111</v>
      </c>
      <c r="O83" s="16"/>
      <c r="S83" t="s">
        <v>34</v>
      </c>
      <c r="T83">
        <v>60</v>
      </c>
      <c r="U83">
        <v>45</v>
      </c>
      <c r="V83">
        <v>75</v>
      </c>
      <c r="W83">
        <v>180</v>
      </c>
    </row>
    <row r="84" spans="1:24" x14ac:dyDescent="0.25">
      <c r="B84" t="s">
        <v>43</v>
      </c>
      <c r="C84" s="15">
        <f>K85+K86</f>
        <v>0.44488977955911824</v>
      </c>
      <c r="D84" s="15">
        <f>L85+L86</f>
        <v>0.42718446601941745</v>
      </c>
      <c r="E84" s="15">
        <f>M85+M86</f>
        <v>0.48638132295719844</v>
      </c>
      <c r="F84" s="15">
        <f>N85+N86</f>
        <v>0.43287037037037035</v>
      </c>
      <c r="G84" s="9"/>
      <c r="J84" t="s">
        <v>31</v>
      </c>
      <c r="K84" s="16">
        <f>W84/W87</f>
        <v>0.13326653306613226</v>
      </c>
      <c r="L84" s="16">
        <f>T84/T87</f>
        <v>8.7378640776699032E-2</v>
      </c>
      <c r="M84" s="16">
        <f>U84/U87</f>
        <v>0.11673151750972763</v>
      </c>
      <c r="N84" s="16">
        <f>V84/V87</f>
        <v>0.17592592592592593</v>
      </c>
      <c r="O84" s="16"/>
      <c r="S84" t="s">
        <v>31</v>
      </c>
      <c r="T84">
        <v>27</v>
      </c>
      <c r="U84">
        <v>30</v>
      </c>
      <c r="V84">
        <v>76</v>
      </c>
      <c r="W84">
        <v>133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0.12424849699398798</v>
      </c>
      <c r="L85" s="16">
        <f>T85/T87</f>
        <v>0.10355987055016182</v>
      </c>
      <c r="M85" s="16">
        <f>U85/U87</f>
        <v>0.14007782101167315</v>
      </c>
      <c r="N85" s="16">
        <f>V85/V87</f>
        <v>0.12962962962962962</v>
      </c>
      <c r="O85" s="16"/>
      <c r="S85" t="s">
        <v>35</v>
      </c>
      <c r="T85">
        <v>32</v>
      </c>
      <c r="U85">
        <v>36</v>
      </c>
      <c r="V85">
        <v>56</v>
      </c>
      <c r="W85">
        <v>124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0.32064128256513025</v>
      </c>
      <c r="L86" s="16">
        <f>T86/T87</f>
        <v>0.32362459546925565</v>
      </c>
      <c r="M86" s="16">
        <f>U86/U87</f>
        <v>0.34630350194552528</v>
      </c>
      <c r="N86" s="16">
        <f>V86/V87</f>
        <v>0.30324074074074076</v>
      </c>
      <c r="O86" s="16"/>
      <c r="S86" t="s">
        <v>36</v>
      </c>
      <c r="T86">
        <v>100</v>
      </c>
      <c r="U86">
        <v>89</v>
      </c>
      <c r="V86">
        <v>131</v>
      </c>
      <c r="W86">
        <v>320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309</v>
      </c>
      <c r="U87">
        <v>257</v>
      </c>
      <c r="V87">
        <v>432</v>
      </c>
      <c r="W87">
        <v>998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Handling of the overall economy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0" t="s">
        <v>192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0.42299999999999999</v>
      </c>
      <c r="D97" s="15">
        <f>L97+L98</f>
        <v>8.9238845144356954E-2</v>
      </c>
      <c r="E97" s="15">
        <f>M97+M98</f>
        <v>0.82238442822384439</v>
      </c>
      <c r="F97" s="15">
        <f>N97+N98</f>
        <v>0.25</v>
      </c>
      <c r="G97" s="15">
        <f>O97+O98</f>
        <v>0.24489795918367346</v>
      </c>
      <c r="J97" t="s">
        <v>33</v>
      </c>
      <c r="K97" s="16">
        <f>X97/X102</f>
        <v>0.24199999999999999</v>
      </c>
      <c r="L97" s="16">
        <f>T97/T102</f>
        <v>3.4120734908136482E-2</v>
      </c>
      <c r="M97" s="16">
        <f>U97/U102</f>
        <v>0.51338199513381999</v>
      </c>
      <c r="N97" s="16">
        <f>V97/V102</f>
        <v>0</v>
      </c>
      <c r="O97" s="16">
        <f>W97/W102</f>
        <v>9.1836734693877556E-2</v>
      </c>
      <c r="S97" t="s">
        <v>33</v>
      </c>
      <c r="T97">
        <v>13</v>
      </c>
      <c r="U97">
        <v>211</v>
      </c>
      <c r="V97">
        <v>0</v>
      </c>
      <c r="W97">
        <v>18</v>
      </c>
      <c r="X97">
        <v>242</v>
      </c>
    </row>
    <row r="98" spans="2:24" x14ac:dyDescent="0.25">
      <c r="B98" t="s">
        <v>31</v>
      </c>
      <c r="C98" s="15">
        <f>K99</f>
        <v>0.13400000000000001</v>
      </c>
      <c r="D98" s="15">
        <f>L99</f>
        <v>9.4488188976377951E-2</v>
      </c>
      <c r="E98" s="15">
        <f>M99</f>
        <v>8.0291970802919707E-2</v>
      </c>
      <c r="F98" s="15">
        <f>N99</f>
        <v>8.3333333333333329E-2</v>
      </c>
      <c r="G98" s="15">
        <f>O99</f>
        <v>0.32653061224489793</v>
      </c>
      <c r="J98" t="s">
        <v>34</v>
      </c>
      <c r="K98" s="16">
        <f>X98/X102</f>
        <v>0.18099999999999999</v>
      </c>
      <c r="L98" s="16">
        <f>T98/T102</f>
        <v>5.5118110236220472E-2</v>
      </c>
      <c r="M98" s="16">
        <f>U98/U102</f>
        <v>0.30900243309002434</v>
      </c>
      <c r="N98" s="16">
        <f>V98/V102</f>
        <v>0.25</v>
      </c>
      <c r="O98" s="16">
        <f>W98/W102</f>
        <v>0.15306122448979592</v>
      </c>
      <c r="S98" t="s">
        <v>34</v>
      </c>
      <c r="T98">
        <v>21</v>
      </c>
      <c r="U98">
        <v>127</v>
      </c>
      <c r="V98">
        <v>3</v>
      </c>
      <c r="W98">
        <v>30</v>
      </c>
      <c r="X98">
        <v>181</v>
      </c>
    </row>
    <row r="99" spans="2:24" x14ac:dyDescent="0.25">
      <c r="B99" t="s">
        <v>43</v>
      </c>
      <c r="C99" s="15">
        <f>K100+K101</f>
        <v>0.443</v>
      </c>
      <c r="D99" s="15">
        <f>L100+L101</f>
        <v>0.81627296587926512</v>
      </c>
      <c r="E99" s="15">
        <f>M100+M101</f>
        <v>9.7323600973236016E-2</v>
      </c>
      <c r="F99" s="15">
        <f>N100+N101</f>
        <v>0.66666666666666674</v>
      </c>
      <c r="G99" s="15">
        <f>O100+O101</f>
        <v>0.4285714285714286</v>
      </c>
      <c r="J99" t="s">
        <v>31</v>
      </c>
      <c r="K99" s="16">
        <f>X99/X102</f>
        <v>0.13400000000000001</v>
      </c>
      <c r="L99" s="16">
        <f>T99/T102</f>
        <v>9.4488188976377951E-2</v>
      </c>
      <c r="M99" s="16">
        <f>U99/U102</f>
        <v>8.0291970802919707E-2</v>
      </c>
      <c r="N99" s="16">
        <f>V99/V102</f>
        <v>8.3333333333333329E-2</v>
      </c>
      <c r="O99" s="16">
        <f>W99/W102</f>
        <v>0.32653061224489793</v>
      </c>
      <c r="S99" t="s">
        <v>31</v>
      </c>
      <c r="T99">
        <v>36</v>
      </c>
      <c r="U99">
        <v>33</v>
      </c>
      <c r="V99">
        <v>1</v>
      </c>
      <c r="W99">
        <v>64</v>
      </c>
      <c r="X99">
        <v>134</v>
      </c>
    </row>
    <row r="100" spans="2:24" x14ac:dyDescent="0.25">
      <c r="J100" t="s">
        <v>35</v>
      </c>
      <c r="K100" s="16">
        <f>X100/X102</f>
        <v>0.124</v>
      </c>
      <c r="L100" s="16">
        <f>T100/T102</f>
        <v>0.13910761154855644</v>
      </c>
      <c r="M100" s="16">
        <f>U100/U102</f>
        <v>7.785888077858881E-2</v>
      </c>
      <c r="N100" s="16">
        <f>V100/V102</f>
        <v>8.3333333333333329E-2</v>
      </c>
      <c r="O100" s="16">
        <f>W100/W102</f>
        <v>0.19387755102040816</v>
      </c>
      <c r="S100" t="s">
        <v>35</v>
      </c>
      <c r="T100">
        <v>53</v>
      </c>
      <c r="U100">
        <v>32</v>
      </c>
      <c r="V100">
        <v>1</v>
      </c>
      <c r="W100">
        <v>38</v>
      </c>
      <c r="X100">
        <v>124</v>
      </c>
    </row>
    <row r="101" spans="2:24" x14ac:dyDescent="0.25">
      <c r="J101" t="s">
        <v>36</v>
      </c>
      <c r="K101" s="16">
        <f>X101/X102</f>
        <v>0.31900000000000001</v>
      </c>
      <c r="L101" s="16">
        <f>T101/T102</f>
        <v>0.67716535433070868</v>
      </c>
      <c r="M101" s="16">
        <f>U101/U102</f>
        <v>1.9464720194647202E-2</v>
      </c>
      <c r="N101" s="16">
        <f>V101/V102</f>
        <v>0.58333333333333337</v>
      </c>
      <c r="O101" s="16">
        <f>W101/W102</f>
        <v>0.23469387755102042</v>
      </c>
      <c r="S101" t="s">
        <v>36</v>
      </c>
      <c r="T101">
        <v>258</v>
      </c>
      <c r="U101">
        <v>8</v>
      </c>
      <c r="V101">
        <v>7</v>
      </c>
      <c r="W101">
        <v>46</v>
      </c>
      <c r="X101">
        <v>319</v>
      </c>
    </row>
    <row r="102" spans="2:24" x14ac:dyDescent="0.25">
      <c r="R102" t="s">
        <v>2</v>
      </c>
      <c r="T102">
        <v>381</v>
      </c>
      <c r="U102">
        <v>411</v>
      </c>
      <c r="V102">
        <v>12</v>
      </c>
      <c r="W102">
        <v>196</v>
      </c>
      <c r="X102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6BA78-E08B-4147-BE67-B13761CE6A41}">
  <dimension ref="A1:X102"/>
  <sheetViews>
    <sheetView showGridLines="0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Handling of tariffs being imposed against other nations * 3-point Party Identification Crosstabulation</v>
      </c>
      <c r="R4" s="11" t="s">
        <v>44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0.40540540540540537</v>
      </c>
      <c r="D8" s="15">
        <f>L8+L9</f>
        <v>0.15384615384615385</v>
      </c>
      <c r="E8" s="15">
        <f>M8+M9</f>
        <v>0.30696202531645567</v>
      </c>
      <c r="F8" s="15">
        <f>N8+N9</f>
        <v>0.75312500000000004</v>
      </c>
      <c r="G8" s="15">
        <f>O8+O9</f>
        <v>0.29870129870129869</v>
      </c>
      <c r="J8" t="s">
        <v>33</v>
      </c>
      <c r="K8" s="16">
        <f>X8/X13</f>
        <v>0.24524524524524524</v>
      </c>
      <c r="L8" s="16">
        <f>T8/T13</f>
        <v>9.7902097902097904E-2</v>
      </c>
      <c r="M8" s="16">
        <f>U8/U13</f>
        <v>0.14873417721518986</v>
      </c>
      <c r="N8" s="16">
        <f>V8/V13</f>
        <v>0.49062499999999998</v>
      </c>
      <c r="O8" s="16">
        <f>W8/W13</f>
        <v>0.16883116883116883</v>
      </c>
      <c r="S8" t="s">
        <v>33</v>
      </c>
      <c r="T8">
        <v>28</v>
      </c>
      <c r="U8">
        <v>47</v>
      </c>
      <c r="V8">
        <v>157</v>
      </c>
      <c r="W8">
        <v>13</v>
      </c>
      <c r="X8">
        <v>245</v>
      </c>
    </row>
    <row r="9" spans="1:24" x14ac:dyDescent="0.25">
      <c r="B9" t="s">
        <v>31</v>
      </c>
      <c r="C9" s="15">
        <f>K10</f>
        <v>0.13913913913913914</v>
      </c>
      <c r="D9" s="15">
        <f>L10</f>
        <v>9.7902097902097904E-2</v>
      </c>
      <c r="E9" s="15">
        <f>M10</f>
        <v>0.16455696202531644</v>
      </c>
      <c r="F9" s="15">
        <f>N10</f>
        <v>0.12812499999999999</v>
      </c>
      <c r="G9" s="15">
        <f>O10</f>
        <v>0.23376623376623376</v>
      </c>
      <c r="J9" t="s">
        <v>34</v>
      </c>
      <c r="K9" s="16">
        <f>X9/X13</f>
        <v>0.16016016016016016</v>
      </c>
      <c r="L9" s="16">
        <f>T9/T13</f>
        <v>5.5944055944055944E-2</v>
      </c>
      <c r="M9" s="16">
        <f>U9/U13</f>
        <v>0.15822784810126583</v>
      </c>
      <c r="N9" s="16">
        <f>V9/V13</f>
        <v>0.26250000000000001</v>
      </c>
      <c r="O9" s="16">
        <f>W9/W13</f>
        <v>0.12987012987012986</v>
      </c>
      <c r="S9" t="s">
        <v>34</v>
      </c>
      <c r="T9">
        <v>16</v>
      </c>
      <c r="U9">
        <v>50</v>
      </c>
      <c r="V9">
        <v>84</v>
      </c>
      <c r="W9">
        <v>10</v>
      </c>
      <c r="X9">
        <v>160</v>
      </c>
    </row>
    <row r="10" spans="1:24" x14ac:dyDescent="0.25">
      <c r="B10" t="s">
        <v>43</v>
      </c>
      <c r="C10" s="15">
        <f>K11+K12</f>
        <v>0.45545545545545546</v>
      </c>
      <c r="D10" s="15">
        <f>L11+L12</f>
        <v>0.74825174825174823</v>
      </c>
      <c r="E10" s="15">
        <f>M11+M12</f>
        <v>0.52848101265822778</v>
      </c>
      <c r="F10" s="15">
        <f>N11+N12</f>
        <v>0.11874999999999999</v>
      </c>
      <c r="G10" s="15">
        <f>O11+O12</f>
        <v>0.46753246753246752</v>
      </c>
      <c r="J10" t="s">
        <v>31</v>
      </c>
      <c r="K10" s="16">
        <f>X10/X13</f>
        <v>0.13913913913913914</v>
      </c>
      <c r="L10" s="16">
        <f>T10/T13</f>
        <v>9.7902097902097904E-2</v>
      </c>
      <c r="M10" s="16">
        <f>U10/U13</f>
        <v>0.16455696202531644</v>
      </c>
      <c r="N10" s="16">
        <f>V10/V13</f>
        <v>0.12812499999999999</v>
      </c>
      <c r="O10" s="16">
        <f>W10/W13</f>
        <v>0.23376623376623376</v>
      </c>
      <c r="S10" t="s">
        <v>31</v>
      </c>
      <c r="T10">
        <v>28</v>
      </c>
      <c r="U10">
        <v>52</v>
      </c>
      <c r="V10">
        <v>41</v>
      </c>
      <c r="W10">
        <v>18</v>
      </c>
      <c r="X10">
        <v>139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0.12812812812812813</v>
      </c>
      <c r="L11" s="16">
        <f>T11/T13</f>
        <v>0.14335664335664336</v>
      </c>
      <c r="M11" s="16">
        <f>U11/U13</f>
        <v>0.13607594936708861</v>
      </c>
      <c r="N11" s="16">
        <f>V11/V13</f>
        <v>0.109375</v>
      </c>
      <c r="O11" s="16">
        <f>W11/W13</f>
        <v>0.11688311688311688</v>
      </c>
      <c r="S11" t="s">
        <v>35</v>
      </c>
      <c r="T11">
        <v>41</v>
      </c>
      <c r="U11">
        <v>43</v>
      </c>
      <c r="V11">
        <v>35</v>
      </c>
      <c r="W11">
        <v>9</v>
      </c>
      <c r="X11">
        <v>128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0.32732732732732733</v>
      </c>
      <c r="L12" s="16">
        <f>T12/T13</f>
        <v>0.6048951048951049</v>
      </c>
      <c r="M12" s="16">
        <f>U12/U13</f>
        <v>0.39240506329113922</v>
      </c>
      <c r="N12" s="16">
        <f>V12/V13</f>
        <v>9.3749999999999997E-3</v>
      </c>
      <c r="O12" s="16">
        <f>W12/W13</f>
        <v>0.35064935064935066</v>
      </c>
      <c r="S12" t="s">
        <v>36</v>
      </c>
      <c r="T12">
        <v>173</v>
      </c>
      <c r="U12">
        <v>124</v>
      </c>
      <c r="V12">
        <v>3</v>
      </c>
      <c r="W12">
        <v>27</v>
      </c>
      <c r="X12">
        <v>327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286</v>
      </c>
      <c r="U13">
        <v>316</v>
      </c>
      <c r="V13">
        <v>320</v>
      </c>
      <c r="W13">
        <v>77</v>
      </c>
      <c r="X13">
        <v>999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Handling of tariffs being imposed against other nations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45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0.40480961923847691</v>
      </c>
      <c r="D22" s="15">
        <f>L22+L23</f>
        <v>0.1062992125984252</v>
      </c>
      <c r="E22" s="15">
        <f>M22+M23</f>
        <v>0.31921824104234525</v>
      </c>
      <c r="F22" s="15">
        <f>N22+N23</f>
        <v>0.76203966005665724</v>
      </c>
      <c r="G22" s="15">
        <f>O22+O23</f>
        <v>0.11904761904761904</v>
      </c>
      <c r="J22" t="s">
        <v>33</v>
      </c>
      <c r="K22" s="16">
        <f>X22/X27</f>
        <v>0.24549098196392785</v>
      </c>
      <c r="L22" s="16">
        <f>T22/T27</f>
        <v>6.2992125984251968E-2</v>
      </c>
      <c r="M22" s="16">
        <f>U22/U27</f>
        <v>0.15635179153094461</v>
      </c>
      <c r="N22" s="16">
        <f>V22/V27</f>
        <v>0.50708215297450421</v>
      </c>
      <c r="O22" s="16">
        <f>W22/W27</f>
        <v>2.3809523809523808E-2</v>
      </c>
      <c r="S22" t="s">
        <v>33</v>
      </c>
      <c r="T22">
        <v>16</v>
      </c>
      <c r="U22">
        <v>48</v>
      </c>
      <c r="V22">
        <v>179</v>
      </c>
      <c r="W22">
        <v>2</v>
      </c>
      <c r="X22">
        <v>245</v>
      </c>
    </row>
    <row r="23" spans="1:24" x14ac:dyDescent="0.25">
      <c r="B23" t="s">
        <v>31</v>
      </c>
      <c r="C23" s="15">
        <f>K24</f>
        <v>0.13927855711422846</v>
      </c>
      <c r="D23" s="15">
        <f>L24</f>
        <v>6.6929133858267723E-2</v>
      </c>
      <c r="E23" s="15">
        <f>M24</f>
        <v>0.18241042345276873</v>
      </c>
      <c r="F23" s="15">
        <f>N24</f>
        <v>9.3484419263456089E-2</v>
      </c>
      <c r="G23" s="15">
        <f>O24</f>
        <v>0.39285714285714285</v>
      </c>
      <c r="J23" t="s">
        <v>34</v>
      </c>
      <c r="K23" s="16">
        <f>X23/X27</f>
        <v>0.15931863727454909</v>
      </c>
      <c r="L23" s="16">
        <f>T23/T27</f>
        <v>4.3307086614173228E-2</v>
      </c>
      <c r="M23" s="16">
        <f>U23/U27</f>
        <v>0.16286644951140064</v>
      </c>
      <c r="N23" s="16">
        <f>V23/V27</f>
        <v>0.25495750708215298</v>
      </c>
      <c r="O23" s="16">
        <f>W23/W27</f>
        <v>9.5238095238095233E-2</v>
      </c>
      <c r="S23" t="s">
        <v>34</v>
      </c>
      <c r="T23">
        <v>11</v>
      </c>
      <c r="U23">
        <v>50</v>
      </c>
      <c r="V23">
        <v>90</v>
      </c>
      <c r="W23">
        <v>8</v>
      </c>
      <c r="X23">
        <v>159</v>
      </c>
    </row>
    <row r="24" spans="1:24" x14ac:dyDescent="0.25">
      <c r="B24" t="s">
        <v>43</v>
      </c>
      <c r="C24" s="15">
        <f>K25+K26</f>
        <v>0.45591182364729455</v>
      </c>
      <c r="D24" s="15">
        <f>L25+L26</f>
        <v>0.82677165354330717</v>
      </c>
      <c r="E24" s="15">
        <f>M25+M26</f>
        <v>0.49837133550488599</v>
      </c>
      <c r="F24" s="15">
        <f>N25+N26</f>
        <v>0.14447592067988668</v>
      </c>
      <c r="G24" s="15">
        <f>O25+O26</f>
        <v>0.48809523809523814</v>
      </c>
      <c r="J24" t="s">
        <v>31</v>
      </c>
      <c r="K24" s="16">
        <f>X24/X27</f>
        <v>0.13927855711422846</v>
      </c>
      <c r="L24" s="16">
        <f>T24/T27</f>
        <v>6.6929133858267723E-2</v>
      </c>
      <c r="M24" s="16">
        <f>U24/U27</f>
        <v>0.18241042345276873</v>
      </c>
      <c r="N24" s="16">
        <f>V24/V27</f>
        <v>9.3484419263456089E-2</v>
      </c>
      <c r="O24" s="16">
        <f>W24/W27</f>
        <v>0.39285714285714285</v>
      </c>
      <c r="S24" t="s">
        <v>31</v>
      </c>
      <c r="T24">
        <v>17</v>
      </c>
      <c r="U24">
        <v>56</v>
      </c>
      <c r="V24">
        <v>33</v>
      </c>
      <c r="W24">
        <v>33</v>
      </c>
      <c r="X24">
        <v>139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0.12825651302605209</v>
      </c>
      <c r="L25" s="16">
        <f>T25/T27</f>
        <v>0.10236220472440945</v>
      </c>
      <c r="M25" s="16">
        <f>U25/U27</f>
        <v>0.18566775244299674</v>
      </c>
      <c r="N25" s="16">
        <f>V25/V27</f>
        <v>9.6317280453257784E-2</v>
      </c>
      <c r="O25" s="16">
        <f>W25/W27</f>
        <v>0.13095238095238096</v>
      </c>
      <c r="S25" t="s">
        <v>35</v>
      </c>
      <c r="T25">
        <v>26</v>
      </c>
      <c r="U25">
        <v>57</v>
      </c>
      <c r="V25">
        <v>34</v>
      </c>
      <c r="W25">
        <v>11</v>
      </c>
      <c r="X25">
        <v>128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0.32765531062124248</v>
      </c>
      <c r="L26" s="16">
        <f>T26/T27</f>
        <v>0.72440944881889768</v>
      </c>
      <c r="M26" s="16">
        <f>U26/U27</f>
        <v>0.31270358306188922</v>
      </c>
      <c r="N26" s="16">
        <f>V26/V27</f>
        <v>4.8158640226628892E-2</v>
      </c>
      <c r="O26" s="16">
        <f>W26/W27</f>
        <v>0.35714285714285715</v>
      </c>
      <c r="S26" t="s">
        <v>36</v>
      </c>
      <c r="T26">
        <v>184</v>
      </c>
      <c r="U26">
        <v>96</v>
      </c>
      <c r="V26">
        <v>17</v>
      </c>
      <c r="W26">
        <v>30</v>
      </c>
      <c r="X26">
        <v>327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254</v>
      </c>
      <c r="U27">
        <v>307</v>
      </c>
      <c r="V27">
        <v>353</v>
      </c>
      <c r="W27">
        <v>84</v>
      </c>
      <c r="X27">
        <v>998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Handling of tariffs being imposed against other nations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46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0.40681362725450898</v>
      </c>
      <c r="D37" s="15">
        <f>L37+L38</f>
        <v>0.47553516819571862</v>
      </c>
      <c r="E37" s="15">
        <f>M37+M38</f>
        <v>0.25118483412322279</v>
      </c>
      <c r="F37" s="15">
        <f>N37+N38</f>
        <v>0.31578947368421051</v>
      </c>
      <c r="G37" s="15"/>
      <c r="J37" t="s">
        <v>33</v>
      </c>
      <c r="K37" s="16">
        <f>W37/W42</f>
        <v>0.24649298597194388</v>
      </c>
      <c r="L37" s="16">
        <f>T37/T42</f>
        <v>0.28746177370030579</v>
      </c>
      <c r="M37" s="16">
        <f>U37/U42</f>
        <v>0.15165876777251186</v>
      </c>
      <c r="N37" s="16">
        <f>V37/V42</f>
        <v>0.19548872180451127</v>
      </c>
      <c r="O37" s="16"/>
      <c r="S37" t="s">
        <v>33</v>
      </c>
      <c r="T37">
        <v>188</v>
      </c>
      <c r="U37">
        <v>32</v>
      </c>
      <c r="V37">
        <v>26</v>
      </c>
      <c r="W37">
        <v>246</v>
      </c>
    </row>
    <row r="38" spans="1:23" x14ac:dyDescent="0.25">
      <c r="B38" t="s">
        <v>31</v>
      </c>
      <c r="C38" s="15">
        <f>K39</f>
        <v>0.13927855711422846</v>
      </c>
      <c r="D38" s="15">
        <f>L39</f>
        <v>0.12996941896024464</v>
      </c>
      <c r="E38" s="15">
        <f>M39</f>
        <v>0.16113744075829384</v>
      </c>
      <c r="F38" s="15">
        <f>N39</f>
        <v>0.15037593984962405</v>
      </c>
      <c r="G38" s="15"/>
      <c r="J38" t="s">
        <v>34</v>
      </c>
      <c r="K38" s="16">
        <f>W38/W42</f>
        <v>0.16032064128256512</v>
      </c>
      <c r="L38" s="16">
        <f>T38/T42</f>
        <v>0.18807339449541285</v>
      </c>
      <c r="M38" s="16">
        <f>U38/U42</f>
        <v>9.9526066350710901E-2</v>
      </c>
      <c r="N38" s="16">
        <f>V38/V42</f>
        <v>0.12030075187969924</v>
      </c>
      <c r="O38" s="16"/>
      <c r="S38" t="s">
        <v>34</v>
      </c>
      <c r="T38">
        <v>123</v>
      </c>
      <c r="U38">
        <v>21</v>
      </c>
      <c r="V38">
        <v>16</v>
      </c>
      <c r="W38">
        <v>160</v>
      </c>
    </row>
    <row r="39" spans="1:23" x14ac:dyDescent="0.25">
      <c r="B39" t="s">
        <v>43</v>
      </c>
      <c r="C39" s="15">
        <f>K40+K41</f>
        <v>0.45390781563126248</v>
      </c>
      <c r="D39" s="15">
        <f>L40+L41</f>
        <v>0.39449541284403672</v>
      </c>
      <c r="E39" s="15">
        <f>M40+M41</f>
        <v>0.58767772511848348</v>
      </c>
      <c r="F39" s="15">
        <f>N40+N41</f>
        <v>0.53383458646616533</v>
      </c>
      <c r="G39" s="15"/>
      <c r="J39" t="s">
        <v>31</v>
      </c>
      <c r="K39" s="16">
        <f>W39/W42</f>
        <v>0.13927855711422846</v>
      </c>
      <c r="L39" s="16">
        <f>T39/T42</f>
        <v>0.12996941896024464</v>
      </c>
      <c r="M39" s="16">
        <f>U39/U42</f>
        <v>0.16113744075829384</v>
      </c>
      <c r="N39" s="16">
        <f>V39/V42</f>
        <v>0.15037593984962405</v>
      </c>
      <c r="O39" s="16"/>
      <c r="S39" t="s">
        <v>31</v>
      </c>
      <c r="T39">
        <v>85</v>
      </c>
      <c r="U39">
        <v>34</v>
      </c>
      <c r="V39">
        <v>20</v>
      </c>
      <c r="W39">
        <v>139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0.12725450901803606</v>
      </c>
      <c r="L40" s="16">
        <f>T40/T42</f>
        <v>0.11162079510703364</v>
      </c>
      <c r="M40" s="16">
        <f>U40/U42</f>
        <v>0.15639810426540285</v>
      </c>
      <c r="N40" s="16">
        <f>V40/V42</f>
        <v>0.15789473684210525</v>
      </c>
      <c r="O40" s="16"/>
      <c r="S40" t="s">
        <v>35</v>
      </c>
      <c r="T40">
        <v>73</v>
      </c>
      <c r="U40">
        <v>33</v>
      </c>
      <c r="V40">
        <v>21</v>
      </c>
      <c r="W40">
        <v>127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0.32665330661322645</v>
      </c>
      <c r="L41" s="16">
        <f>T41/T42</f>
        <v>0.28287461773700306</v>
      </c>
      <c r="M41" s="16">
        <f>U41/U42</f>
        <v>0.43127962085308058</v>
      </c>
      <c r="N41" s="16">
        <f>V41/V42</f>
        <v>0.37593984962406013</v>
      </c>
      <c r="O41" s="16"/>
      <c r="S41" t="s">
        <v>36</v>
      </c>
      <c r="T41">
        <v>185</v>
      </c>
      <c r="U41">
        <v>91</v>
      </c>
      <c r="V41">
        <v>50</v>
      </c>
      <c r="W41">
        <v>326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654</v>
      </c>
      <c r="U42">
        <v>211</v>
      </c>
      <c r="V42">
        <v>133</v>
      </c>
      <c r="W42">
        <v>998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Handling of tariffs being imposed against other nations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47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0.40559440559440563</v>
      </c>
      <c r="D52" s="15">
        <f>L52+L53</f>
        <v>0.42659279778393355</v>
      </c>
      <c r="E52" s="15">
        <f>M52+M53</f>
        <v>0.43408360128617363</v>
      </c>
      <c r="F52" s="15">
        <f>N52+N53</f>
        <v>0.35562310030395139</v>
      </c>
      <c r="G52" s="9"/>
      <c r="J52" t="s">
        <v>33</v>
      </c>
      <c r="K52" s="16">
        <f>W52/W57</f>
        <v>0.24575424575424576</v>
      </c>
      <c r="L52" s="16">
        <f>T52/T57</f>
        <v>0.24099722991689751</v>
      </c>
      <c r="M52" s="16">
        <f>U52/U57</f>
        <v>0.29260450160771706</v>
      </c>
      <c r="N52" s="16">
        <f>V52/V57</f>
        <v>0.20668693009118541</v>
      </c>
      <c r="O52" s="16"/>
      <c r="S52" t="s">
        <v>33</v>
      </c>
      <c r="T52">
        <v>87</v>
      </c>
      <c r="U52">
        <v>91</v>
      </c>
      <c r="V52">
        <v>68</v>
      </c>
      <c r="W52">
        <v>246</v>
      </c>
    </row>
    <row r="53" spans="1:23" x14ac:dyDescent="0.25">
      <c r="B53" t="s">
        <v>31</v>
      </c>
      <c r="C53" s="15">
        <f>K54</f>
        <v>0.13986013986013987</v>
      </c>
      <c r="D53" s="15">
        <f>L54</f>
        <v>0.17451523545706371</v>
      </c>
      <c r="E53" s="15">
        <f>M54</f>
        <v>0.14147909967845659</v>
      </c>
      <c r="F53" s="15">
        <f>N54</f>
        <v>0.10030395136778116</v>
      </c>
      <c r="G53" s="9"/>
      <c r="J53" t="s">
        <v>34</v>
      </c>
      <c r="K53" s="16">
        <f>W53/W57</f>
        <v>0.15984015984015984</v>
      </c>
      <c r="L53" s="16">
        <f>T53/T57</f>
        <v>0.18559556786703602</v>
      </c>
      <c r="M53" s="16">
        <f>U53/U57</f>
        <v>0.14147909967845659</v>
      </c>
      <c r="N53" s="16">
        <f>V53/V57</f>
        <v>0.14893617021276595</v>
      </c>
      <c r="O53" s="16"/>
      <c r="S53" t="s">
        <v>34</v>
      </c>
      <c r="T53">
        <v>67</v>
      </c>
      <c r="U53">
        <v>44</v>
      </c>
      <c r="V53">
        <v>49</v>
      </c>
      <c r="W53">
        <v>160</v>
      </c>
    </row>
    <row r="54" spans="1:23" x14ac:dyDescent="0.25">
      <c r="B54" t="s">
        <v>43</v>
      </c>
      <c r="C54" s="15">
        <f>K55+K56</f>
        <v>0.45454545454545459</v>
      </c>
      <c r="D54" s="15">
        <f>L55+L56</f>
        <v>0.39889196675900279</v>
      </c>
      <c r="E54" s="15">
        <f>M55+M56</f>
        <v>0.42443729903536975</v>
      </c>
      <c r="F54" s="15">
        <f>N55+N56</f>
        <v>0.54407294832826747</v>
      </c>
      <c r="G54" s="9"/>
      <c r="J54" t="s">
        <v>31</v>
      </c>
      <c r="K54" s="16">
        <f>W54/W57</f>
        <v>0.13986013986013987</v>
      </c>
      <c r="L54" s="16">
        <f>T54/T57</f>
        <v>0.17451523545706371</v>
      </c>
      <c r="M54" s="16">
        <f>U54/U57</f>
        <v>0.14147909967845659</v>
      </c>
      <c r="N54" s="16">
        <f>V54/V57</f>
        <v>0.10030395136778116</v>
      </c>
      <c r="O54" s="16"/>
      <c r="S54" t="s">
        <v>31</v>
      </c>
      <c r="T54">
        <v>63</v>
      </c>
      <c r="U54">
        <v>44</v>
      </c>
      <c r="V54">
        <v>33</v>
      </c>
      <c r="W54">
        <v>140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0.12687312687312688</v>
      </c>
      <c r="L55" s="16">
        <f>T55/T57</f>
        <v>0.13850415512465375</v>
      </c>
      <c r="M55" s="16">
        <f>U55/U57</f>
        <v>0.10610932475884244</v>
      </c>
      <c r="N55" s="16">
        <f>V55/V57</f>
        <v>0.1337386018237082</v>
      </c>
      <c r="O55" s="16"/>
      <c r="S55" t="s">
        <v>35</v>
      </c>
      <c r="T55">
        <v>50</v>
      </c>
      <c r="U55">
        <v>33</v>
      </c>
      <c r="V55">
        <v>44</v>
      </c>
      <c r="W55">
        <v>127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0.32767232767232768</v>
      </c>
      <c r="L56" s="16">
        <f>T56/T57</f>
        <v>0.26038781163434904</v>
      </c>
      <c r="M56" s="16">
        <f>U56/U57</f>
        <v>0.31832797427652731</v>
      </c>
      <c r="N56" s="16">
        <f>V56/V57</f>
        <v>0.41033434650455924</v>
      </c>
      <c r="O56" s="16"/>
      <c r="S56" t="s">
        <v>36</v>
      </c>
      <c r="T56">
        <v>94</v>
      </c>
      <c r="U56">
        <v>99</v>
      </c>
      <c r="V56">
        <v>135</v>
      </c>
      <c r="W56">
        <v>328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361</v>
      </c>
      <c r="U57">
        <v>311</v>
      </c>
      <c r="V57">
        <v>329</v>
      </c>
      <c r="W57">
        <v>1001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Handling of tariffs being imposed against other nations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48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0.40521564694082246</v>
      </c>
      <c r="D67" s="15">
        <f>L67+L68</f>
        <v>0.30851063829787234</v>
      </c>
      <c r="E67" s="15">
        <f>M67+M68</f>
        <v>0.42692307692307696</v>
      </c>
      <c r="F67" s="15">
        <f>N67+N68</f>
        <v>0.46215139442231074</v>
      </c>
      <c r="G67" s="15">
        <f>O67+O68</f>
        <v>0.44117647058823528</v>
      </c>
      <c r="J67" t="s">
        <v>33</v>
      </c>
      <c r="K67" s="16">
        <f>X67/X72</f>
        <v>0.24473420260782347</v>
      </c>
      <c r="L67" s="16">
        <f>T67/T72</f>
        <v>0.17375886524822695</v>
      </c>
      <c r="M67" s="16">
        <f>U67/U72</f>
        <v>0.24230769230769231</v>
      </c>
      <c r="N67" s="16">
        <f>V67/V72</f>
        <v>0.32669322709163345</v>
      </c>
      <c r="O67" s="16">
        <f>W67/W72</f>
        <v>0.24509803921568626</v>
      </c>
      <c r="S67" t="s">
        <v>33</v>
      </c>
      <c r="T67">
        <v>49</v>
      </c>
      <c r="U67">
        <v>63</v>
      </c>
      <c r="V67">
        <v>82</v>
      </c>
      <c r="W67">
        <v>50</v>
      </c>
      <c r="X67">
        <v>244</v>
      </c>
    </row>
    <row r="68" spans="1:24" x14ac:dyDescent="0.25">
      <c r="B68" t="s">
        <v>31</v>
      </c>
      <c r="C68" s="15">
        <f>K69</f>
        <v>0.13941825476429287</v>
      </c>
      <c r="D68" s="15">
        <f>L69</f>
        <v>0.12411347517730496</v>
      </c>
      <c r="E68" s="15">
        <f>M69</f>
        <v>0.12692307692307692</v>
      </c>
      <c r="F68" s="15">
        <f>N69</f>
        <v>0.14741035856573706</v>
      </c>
      <c r="G68" s="15">
        <f>O69</f>
        <v>0.16666666666666666</v>
      </c>
      <c r="J68" t="s">
        <v>34</v>
      </c>
      <c r="K68" s="16">
        <f>X68/X72</f>
        <v>0.16048144433299899</v>
      </c>
      <c r="L68" s="16">
        <f>T68/T72</f>
        <v>0.13475177304964539</v>
      </c>
      <c r="M68" s="16">
        <f>U68/U72</f>
        <v>0.18461538461538463</v>
      </c>
      <c r="N68" s="16">
        <f>V68/V72</f>
        <v>0.13545816733067728</v>
      </c>
      <c r="O68" s="16">
        <f>W68/W72</f>
        <v>0.19607843137254902</v>
      </c>
      <c r="S68" t="s">
        <v>34</v>
      </c>
      <c r="T68">
        <v>38</v>
      </c>
      <c r="U68">
        <v>48</v>
      </c>
      <c r="V68">
        <v>34</v>
      </c>
      <c r="W68">
        <v>40</v>
      </c>
      <c r="X68">
        <v>160</v>
      </c>
    </row>
    <row r="69" spans="1:24" x14ac:dyDescent="0.25">
      <c r="B69" t="s">
        <v>43</v>
      </c>
      <c r="C69" s="15">
        <f>K70+K71</f>
        <v>0.45536609829488461</v>
      </c>
      <c r="D69" s="15">
        <f>L70+L71</f>
        <v>0.56737588652482274</v>
      </c>
      <c r="E69" s="15">
        <f>M70+M71</f>
        <v>0.44615384615384618</v>
      </c>
      <c r="F69" s="15">
        <f>N70+N71</f>
        <v>0.39043824701195218</v>
      </c>
      <c r="G69" s="15">
        <f>O70+O71</f>
        <v>0.39215686274509803</v>
      </c>
      <c r="J69" t="s">
        <v>31</v>
      </c>
      <c r="K69" s="16">
        <f>X69/X72</f>
        <v>0.13941825476429287</v>
      </c>
      <c r="L69" s="16">
        <f>T69/T72</f>
        <v>0.12411347517730496</v>
      </c>
      <c r="M69" s="16">
        <f>U69/U72</f>
        <v>0.12692307692307692</v>
      </c>
      <c r="N69" s="16">
        <f>V69/V72</f>
        <v>0.14741035856573706</v>
      </c>
      <c r="O69" s="16">
        <f>W69/W72</f>
        <v>0.16666666666666666</v>
      </c>
      <c r="S69" t="s">
        <v>31</v>
      </c>
      <c r="T69">
        <v>35</v>
      </c>
      <c r="U69">
        <v>33</v>
      </c>
      <c r="V69">
        <v>37</v>
      </c>
      <c r="W69">
        <v>34</v>
      </c>
      <c r="X69">
        <v>139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0.1283851554663992</v>
      </c>
      <c r="L70" s="16">
        <f>T70/T72</f>
        <v>9.9290780141843976E-2</v>
      </c>
      <c r="M70" s="16">
        <f>U70/U72</f>
        <v>9.2307692307692313E-2</v>
      </c>
      <c r="N70" s="16">
        <f>V70/V72</f>
        <v>0.15139442231075698</v>
      </c>
      <c r="O70" s="16">
        <f>W70/W72</f>
        <v>0.18627450980392157</v>
      </c>
      <c r="S70" t="s">
        <v>35</v>
      </c>
      <c r="T70">
        <v>28</v>
      </c>
      <c r="U70">
        <v>24</v>
      </c>
      <c r="V70">
        <v>38</v>
      </c>
      <c r="W70">
        <v>38</v>
      </c>
      <c r="X70">
        <v>128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0.32698094282848544</v>
      </c>
      <c r="L71" s="16">
        <f>T71/T72</f>
        <v>0.46808510638297873</v>
      </c>
      <c r="M71" s="16">
        <f>U71/U72</f>
        <v>0.35384615384615387</v>
      </c>
      <c r="N71" s="16">
        <f>V71/V72</f>
        <v>0.23904382470119523</v>
      </c>
      <c r="O71" s="16">
        <f>W71/W72</f>
        <v>0.20588235294117646</v>
      </c>
      <c r="S71" t="s">
        <v>36</v>
      </c>
      <c r="T71">
        <v>132</v>
      </c>
      <c r="U71">
        <v>92</v>
      </c>
      <c r="V71">
        <v>60</v>
      </c>
      <c r="W71">
        <v>42</v>
      </c>
      <c r="X71">
        <v>326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282</v>
      </c>
      <c r="U72">
        <v>260</v>
      </c>
      <c r="V72">
        <v>251</v>
      </c>
      <c r="W72">
        <v>204</v>
      </c>
      <c r="X72">
        <v>997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Handling of tariffs being imposed against other nations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49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0.40459540459540461</v>
      </c>
      <c r="D82" s="15">
        <f>L82+L83</f>
        <v>0.4419354838709677</v>
      </c>
      <c r="E82" s="15">
        <f>M82+M83</f>
        <v>0.40540540540540537</v>
      </c>
      <c r="F82" s="15">
        <f>N82+N83</f>
        <v>0.37731481481481483</v>
      </c>
      <c r="G82" s="9"/>
      <c r="J82" t="s">
        <v>33</v>
      </c>
      <c r="K82" s="16">
        <f>W82/W87</f>
        <v>0.24475524475524477</v>
      </c>
      <c r="L82" s="16">
        <f>T82/T87</f>
        <v>0.3</v>
      </c>
      <c r="M82" s="16">
        <f>U82/U87</f>
        <v>0.22779922779922779</v>
      </c>
      <c r="N82" s="16">
        <f>V82/V87</f>
        <v>0.21527777777777779</v>
      </c>
      <c r="O82" s="16"/>
      <c r="S82" t="s">
        <v>33</v>
      </c>
      <c r="T82">
        <v>93</v>
      </c>
      <c r="U82">
        <v>59</v>
      </c>
      <c r="V82">
        <v>93</v>
      </c>
      <c r="W82">
        <v>245</v>
      </c>
    </row>
    <row r="83" spans="1:24" x14ac:dyDescent="0.25">
      <c r="B83" t="s">
        <v>31</v>
      </c>
      <c r="C83" s="15">
        <f>K84</f>
        <v>0.13986013986013987</v>
      </c>
      <c r="D83" s="15">
        <f>L84</f>
        <v>7.7419354838709681E-2</v>
      </c>
      <c r="E83" s="15">
        <f>M84</f>
        <v>0.138996138996139</v>
      </c>
      <c r="F83" s="15">
        <f>N84</f>
        <v>0.18518518518518517</v>
      </c>
      <c r="G83" s="9"/>
      <c r="J83" t="s">
        <v>34</v>
      </c>
      <c r="K83" s="16">
        <f>W83/W87</f>
        <v>0.15984015984015984</v>
      </c>
      <c r="L83" s="16">
        <f>T83/T87</f>
        <v>0.14193548387096774</v>
      </c>
      <c r="M83" s="16">
        <f>U83/U87</f>
        <v>0.17760617760617761</v>
      </c>
      <c r="N83" s="16">
        <f>V83/V87</f>
        <v>0.16203703703703703</v>
      </c>
      <c r="O83" s="16"/>
      <c r="S83" t="s">
        <v>34</v>
      </c>
      <c r="T83">
        <v>44</v>
      </c>
      <c r="U83">
        <v>46</v>
      </c>
      <c r="V83">
        <v>70</v>
      </c>
      <c r="W83">
        <v>160</v>
      </c>
    </row>
    <row r="84" spans="1:24" x14ac:dyDescent="0.25">
      <c r="B84" t="s">
        <v>43</v>
      </c>
      <c r="C84" s="15">
        <f>K85+K86</f>
        <v>0.45554445554445555</v>
      </c>
      <c r="D84" s="15">
        <f>L85+L86</f>
        <v>0.48064516129032259</v>
      </c>
      <c r="E84" s="15">
        <f>M85+M86</f>
        <v>0.45559845559845558</v>
      </c>
      <c r="F84" s="15">
        <f>N85+N86</f>
        <v>0.4375</v>
      </c>
      <c r="G84" s="9"/>
      <c r="J84" t="s">
        <v>31</v>
      </c>
      <c r="K84" s="16">
        <f>W84/W87</f>
        <v>0.13986013986013987</v>
      </c>
      <c r="L84" s="16">
        <f>T84/T87</f>
        <v>7.7419354838709681E-2</v>
      </c>
      <c r="M84" s="16">
        <f>U84/U87</f>
        <v>0.138996138996139</v>
      </c>
      <c r="N84" s="16">
        <f>V84/V87</f>
        <v>0.18518518518518517</v>
      </c>
      <c r="O84" s="16"/>
      <c r="S84" t="s">
        <v>31</v>
      </c>
      <c r="T84">
        <v>24</v>
      </c>
      <c r="U84">
        <v>36</v>
      </c>
      <c r="V84">
        <v>80</v>
      </c>
      <c r="W84">
        <v>140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0.12887112887112886</v>
      </c>
      <c r="L85" s="16">
        <f>T85/T87</f>
        <v>0.14838709677419354</v>
      </c>
      <c r="M85" s="16">
        <f>U85/U87</f>
        <v>0.12355212355212356</v>
      </c>
      <c r="N85" s="16">
        <f>V85/V87</f>
        <v>0.11805555555555555</v>
      </c>
      <c r="O85" s="16"/>
      <c r="S85" t="s">
        <v>35</v>
      </c>
      <c r="T85">
        <v>46</v>
      </c>
      <c r="U85">
        <v>32</v>
      </c>
      <c r="V85">
        <v>51</v>
      </c>
      <c r="W85">
        <v>129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0.32667332667332666</v>
      </c>
      <c r="L86" s="16">
        <f>T86/T87</f>
        <v>0.33225806451612905</v>
      </c>
      <c r="M86" s="16">
        <f>U86/U87</f>
        <v>0.33204633204633205</v>
      </c>
      <c r="N86" s="16">
        <f>V86/V87</f>
        <v>0.31944444444444442</v>
      </c>
      <c r="O86" s="16"/>
      <c r="S86" t="s">
        <v>36</v>
      </c>
      <c r="T86">
        <v>103</v>
      </c>
      <c r="U86">
        <v>86</v>
      </c>
      <c r="V86">
        <v>138</v>
      </c>
      <c r="W86">
        <v>327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310</v>
      </c>
      <c r="U87">
        <v>259</v>
      </c>
      <c r="V87">
        <v>432</v>
      </c>
      <c r="W87">
        <v>1001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Handling of tariffs being imposed against other nations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193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0.40600000000000003</v>
      </c>
      <c r="D97" s="15">
        <f>L97+L98</f>
        <v>0.10236220472440945</v>
      </c>
      <c r="E97" s="15">
        <f>M97+M98</f>
        <v>0.75485436893203883</v>
      </c>
      <c r="F97" s="15">
        <f>N97+N98</f>
        <v>0.33333333333333331</v>
      </c>
      <c r="G97" s="15">
        <f>O97+O98</f>
        <v>0.26666666666666666</v>
      </c>
      <c r="J97" t="s">
        <v>33</v>
      </c>
      <c r="K97" s="16">
        <f>X97/X102</f>
        <v>0.246</v>
      </c>
      <c r="L97" s="16">
        <f>T97/T102</f>
        <v>4.7244094488188976E-2</v>
      </c>
      <c r="M97" s="16">
        <f>U97/U102</f>
        <v>0.50242718446601942</v>
      </c>
      <c r="N97" s="16">
        <f>V97/V102</f>
        <v>0.16666666666666666</v>
      </c>
      <c r="O97" s="16">
        <f>W97/W102</f>
        <v>9.7435897435897437E-2</v>
      </c>
      <c r="S97" t="s">
        <v>33</v>
      </c>
      <c r="T97">
        <v>18</v>
      </c>
      <c r="U97">
        <v>207</v>
      </c>
      <c r="V97">
        <v>2</v>
      </c>
      <c r="W97">
        <v>19</v>
      </c>
      <c r="X97">
        <v>246</v>
      </c>
    </row>
    <row r="98" spans="2:24" x14ac:dyDescent="0.25">
      <c r="B98" t="s">
        <v>31</v>
      </c>
      <c r="C98" s="15">
        <f>K99</f>
        <v>0.14000000000000001</v>
      </c>
      <c r="D98" s="15">
        <f>L99</f>
        <v>7.6115485564304461E-2</v>
      </c>
      <c r="E98" s="15">
        <f>M99</f>
        <v>0.12621359223300971</v>
      </c>
      <c r="F98" s="15">
        <f>N99</f>
        <v>8.3333333333333329E-2</v>
      </c>
      <c r="G98" s="15">
        <f>O99</f>
        <v>0.29743589743589743</v>
      </c>
      <c r="J98" t="s">
        <v>34</v>
      </c>
      <c r="K98" s="16">
        <f>X98/X102</f>
        <v>0.16</v>
      </c>
      <c r="L98" s="16">
        <f>T98/T102</f>
        <v>5.5118110236220472E-2</v>
      </c>
      <c r="M98" s="16">
        <f>U98/U102</f>
        <v>0.25242718446601942</v>
      </c>
      <c r="N98" s="16">
        <f>V98/V102</f>
        <v>0.16666666666666666</v>
      </c>
      <c r="O98" s="16">
        <f>W98/W102</f>
        <v>0.16923076923076924</v>
      </c>
      <c r="S98" t="s">
        <v>34</v>
      </c>
      <c r="T98">
        <v>21</v>
      </c>
      <c r="U98">
        <v>104</v>
      </c>
      <c r="V98">
        <v>2</v>
      </c>
      <c r="W98">
        <v>33</v>
      </c>
      <c r="X98">
        <v>160</v>
      </c>
    </row>
    <row r="99" spans="2:24" x14ac:dyDescent="0.25">
      <c r="B99" t="s">
        <v>43</v>
      </c>
      <c r="C99" s="15">
        <f>K100+K101</f>
        <v>0.45400000000000001</v>
      </c>
      <c r="D99" s="15">
        <f>L100+L101</f>
        <v>0.82152230971128615</v>
      </c>
      <c r="E99" s="15">
        <f>M100+M101</f>
        <v>0.11893203883495146</v>
      </c>
      <c r="F99" s="15">
        <f>N100+N101</f>
        <v>0.58333333333333337</v>
      </c>
      <c r="G99" s="15">
        <f>O100+O101</f>
        <v>0.4358974358974359</v>
      </c>
      <c r="J99" t="s">
        <v>31</v>
      </c>
      <c r="K99" s="16">
        <f>X99/X102</f>
        <v>0.14000000000000001</v>
      </c>
      <c r="L99" s="16">
        <f>T99/T102</f>
        <v>7.6115485564304461E-2</v>
      </c>
      <c r="M99" s="16">
        <f>U99/U102</f>
        <v>0.12621359223300971</v>
      </c>
      <c r="N99" s="16">
        <f>V99/V102</f>
        <v>8.3333333333333329E-2</v>
      </c>
      <c r="O99" s="16">
        <f>W99/W102</f>
        <v>0.29743589743589743</v>
      </c>
      <c r="S99" t="s">
        <v>31</v>
      </c>
      <c r="T99">
        <v>29</v>
      </c>
      <c r="U99">
        <v>52</v>
      </c>
      <c r="V99">
        <v>1</v>
      </c>
      <c r="W99">
        <v>58</v>
      </c>
      <c r="X99">
        <v>140</v>
      </c>
    </row>
    <row r="100" spans="2:24" x14ac:dyDescent="0.25">
      <c r="J100" t="s">
        <v>35</v>
      </c>
      <c r="K100" s="16">
        <f>X100/X102</f>
        <v>0.127</v>
      </c>
      <c r="L100" s="16">
        <f>T100/T102</f>
        <v>0.14435695538057744</v>
      </c>
      <c r="M100" s="16">
        <f>U100/U102</f>
        <v>0.10194174757281553</v>
      </c>
      <c r="N100" s="16">
        <f>V100/V102</f>
        <v>0</v>
      </c>
      <c r="O100" s="16">
        <f>W100/W102</f>
        <v>0.15384615384615385</v>
      </c>
      <c r="S100" t="s">
        <v>35</v>
      </c>
      <c r="T100">
        <v>55</v>
      </c>
      <c r="U100">
        <v>42</v>
      </c>
      <c r="V100">
        <v>0</v>
      </c>
      <c r="W100">
        <v>30</v>
      </c>
      <c r="X100">
        <v>127</v>
      </c>
    </row>
    <row r="101" spans="2:24" x14ac:dyDescent="0.25">
      <c r="J101" t="s">
        <v>36</v>
      </c>
      <c r="K101" s="16">
        <f>X101/X102</f>
        <v>0.32700000000000001</v>
      </c>
      <c r="L101" s="16">
        <f>T101/T102</f>
        <v>0.67716535433070868</v>
      </c>
      <c r="M101" s="16">
        <f>U101/U102</f>
        <v>1.6990291262135922E-2</v>
      </c>
      <c r="N101" s="16">
        <f>V101/V102</f>
        <v>0.58333333333333337</v>
      </c>
      <c r="O101" s="16">
        <f>W101/W102</f>
        <v>0.28205128205128205</v>
      </c>
      <c r="S101" t="s">
        <v>36</v>
      </c>
      <c r="T101">
        <v>258</v>
      </c>
      <c r="U101">
        <v>7</v>
      </c>
      <c r="V101">
        <v>7</v>
      </c>
      <c r="W101">
        <v>55</v>
      </c>
      <c r="X101">
        <v>327</v>
      </c>
    </row>
    <row r="102" spans="2:24" x14ac:dyDescent="0.25">
      <c r="R102" t="s">
        <v>2</v>
      </c>
      <c r="T102">
        <v>381</v>
      </c>
      <c r="U102">
        <v>412</v>
      </c>
      <c r="V102">
        <v>12</v>
      </c>
      <c r="W102">
        <v>195</v>
      </c>
      <c r="X102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7684-1685-B349-8BB6-12BB93A6648F}">
  <dimension ref="A1:X102"/>
  <sheetViews>
    <sheetView showGridLines="0" topLeftCell="G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Handling of inflation and cost of living * 3-point Party Identification Crosstabulation</v>
      </c>
      <c r="R4" s="11" t="s">
        <v>62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0.39939939939939939</v>
      </c>
      <c r="D8" s="15">
        <f>L8+L9</f>
        <v>0.16783216783216784</v>
      </c>
      <c r="E8" s="15">
        <f>M8+M9</f>
        <v>0.28797468354430378</v>
      </c>
      <c r="F8" s="15">
        <f>N8+N9</f>
        <v>0.75389408099688471</v>
      </c>
      <c r="G8" s="15">
        <f>O8+O9</f>
        <v>0.23684210526315791</v>
      </c>
      <c r="J8" t="s">
        <v>33</v>
      </c>
      <c r="K8" s="16">
        <f>X8/X13</f>
        <v>0.22922922922922923</v>
      </c>
      <c r="L8" s="16">
        <f>T8/T13</f>
        <v>6.9930069930069935E-2</v>
      </c>
      <c r="M8" s="16">
        <f>U8/U13</f>
        <v>0.15189873417721519</v>
      </c>
      <c r="N8" s="16">
        <f>V8/V13</f>
        <v>0.46728971962616822</v>
      </c>
      <c r="O8" s="16">
        <f>W8/W13</f>
        <v>0.14473684210526316</v>
      </c>
      <c r="S8" t="s">
        <v>33</v>
      </c>
      <c r="T8">
        <v>20</v>
      </c>
      <c r="U8">
        <v>48</v>
      </c>
      <c r="V8">
        <v>150</v>
      </c>
      <c r="W8">
        <v>11</v>
      </c>
      <c r="X8">
        <v>229</v>
      </c>
    </row>
    <row r="9" spans="1:24" x14ac:dyDescent="0.25">
      <c r="B9" t="s">
        <v>31</v>
      </c>
      <c r="C9" s="15">
        <f>K10</f>
        <v>0.13713713713713713</v>
      </c>
      <c r="D9" s="15">
        <f>L10</f>
        <v>0.11188811188811189</v>
      </c>
      <c r="E9" s="15">
        <f>M10</f>
        <v>0.14240506329113925</v>
      </c>
      <c r="F9" s="15">
        <f>N10</f>
        <v>0.13084112149532709</v>
      </c>
      <c r="G9" s="15">
        <f>O10</f>
        <v>0.23684210526315788</v>
      </c>
      <c r="J9" t="s">
        <v>34</v>
      </c>
      <c r="K9" s="16">
        <f>X9/X13</f>
        <v>0.17017017017017017</v>
      </c>
      <c r="L9" s="16">
        <f>T9/T13</f>
        <v>9.7902097902097904E-2</v>
      </c>
      <c r="M9" s="16">
        <f>U9/U13</f>
        <v>0.13607594936708861</v>
      </c>
      <c r="N9" s="16">
        <f>V9/V13</f>
        <v>0.28660436137071649</v>
      </c>
      <c r="O9" s="16">
        <f>W9/W13</f>
        <v>9.2105263157894732E-2</v>
      </c>
      <c r="S9" t="s">
        <v>34</v>
      </c>
      <c r="T9">
        <v>28</v>
      </c>
      <c r="U9">
        <v>43</v>
      </c>
      <c r="V9">
        <v>92</v>
      </c>
      <c r="W9">
        <v>7</v>
      </c>
      <c r="X9">
        <v>170</v>
      </c>
    </row>
    <row r="10" spans="1:24" x14ac:dyDescent="0.25">
      <c r="B10" t="s">
        <v>43</v>
      </c>
      <c r="C10" s="15">
        <f>K11+K12</f>
        <v>0.46346346346346345</v>
      </c>
      <c r="D10" s="15">
        <f>L11+L12</f>
        <v>0.7202797202797202</v>
      </c>
      <c r="E10" s="15">
        <f>M11+M12</f>
        <v>0.56962025316455689</v>
      </c>
      <c r="F10" s="15">
        <f>N11+N12</f>
        <v>0.11526479750778815</v>
      </c>
      <c r="G10" s="15">
        <f>O11+O12</f>
        <v>0.52631578947368418</v>
      </c>
      <c r="J10" t="s">
        <v>31</v>
      </c>
      <c r="K10" s="16">
        <f>X10/X13</f>
        <v>0.13713713713713713</v>
      </c>
      <c r="L10" s="16">
        <f>T10/T13</f>
        <v>0.11188811188811189</v>
      </c>
      <c r="M10" s="16">
        <f>U10/U13</f>
        <v>0.14240506329113925</v>
      </c>
      <c r="N10" s="16">
        <f>V10/V13</f>
        <v>0.13084112149532709</v>
      </c>
      <c r="O10" s="16">
        <f>W10/W13</f>
        <v>0.23684210526315788</v>
      </c>
      <c r="S10" t="s">
        <v>31</v>
      </c>
      <c r="T10">
        <v>32</v>
      </c>
      <c r="U10">
        <v>45</v>
      </c>
      <c r="V10">
        <v>42</v>
      </c>
      <c r="W10">
        <v>18</v>
      </c>
      <c r="X10">
        <v>137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0.13913913913913914</v>
      </c>
      <c r="L11" s="16">
        <f>T11/T13</f>
        <v>0.15034965034965034</v>
      </c>
      <c r="M11" s="16">
        <f>U11/U13</f>
        <v>0.18670886075949367</v>
      </c>
      <c r="N11" s="16">
        <f>V11/V13</f>
        <v>7.476635514018691E-2</v>
      </c>
      <c r="O11" s="16">
        <f>W11/W13</f>
        <v>0.17105263157894737</v>
      </c>
      <c r="S11" t="s">
        <v>35</v>
      </c>
      <c r="T11">
        <v>43</v>
      </c>
      <c r="U11">
        <v>59</v>
      </c>
      <c r="V11">
        <v>24</v>
      </c>
      <c r="W11">
        <v>13</v>
      </c>
      <c r="X11">
        <v>139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0.32432432432432434</v>
      </c>
      <c r="L12" s="16">
        <f>T12/T13</f>
        <v>0.56993006993006989</v>
      </c>
      <c r="M12" s="16">
        <f>U12/U13</f>
        <v>0.38291139240506328</v>
      </c>
      <c r="N12" s="16">
        <f>V12/V13</f>
        <v>4.0498442367601244E-2</v>
      </c>
      <c r="O12" s="16">
        <f>W12/W13</f>
        <v>0.35526315789473684</v>
      </c>
      <c r="S12" t="s">
        <v>36</v>
      </c>
      <c r="T12">
        <v>163</v>
      </c>
      <c r="U12">
        <v>121</v>
      </c>
      <c r="V12">
        <v>13</v>
      </c>
      <c r="W12">
        <v>27</v>
      </c>
      <c r="X12">
        <v>324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286</v>
      </c>
      <c r="U13">
        <v>316</v>
      </c>
      <c r="V13">
        <v>321</v>
      </c>
      <c r="W13">
        <v>76</v>
      </c>
      <c r="X13">
        <v>999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Handling of inflation and cost of living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63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0.40040040040040037</v>
      </c>
      <c r="D22" s="15">
        <f>L22+L23</f>
        <v>0.11417322834645668</v>
      </c>
      <c r="E22" s="15">
        <f>M22+M23</f>
        <v>0.28896103896103897</v>
      </c>
      <c r="F22" s="15">
        <f>N22+N23</f>
        <v>0.77620396600566566</v>
      </c>
      <c r="G22" s="15">
        <f>O22+O23</f>
        <v>9.5238095238095233E-2</v>
      </c>
      <c r="J22" t="s">
        <v>33</v>
      </c>
      <c r="K22" s="16">
        <f>X22/X27</f>
        <v>0.23023023023023023</v>
      </c>
      <c r="L22" s="16">
        <f>T22/T27</f>
        <v>7.0866141732283464E-2</v>
      </c>
      <c r="M22" s="16">
        <f>U22/U27</f>
        <v>0.1461038961038961</v>
      </c>
      <c r="N22" s="16">
        <f>V22/V27</f>
        <v>0.46742209631728043</v>
      </c>
      <c r="O22" s="16">
        <f>W22/W27</f>
        <v>2.3809523809523808E-2</v>
      </c>
      <c r="S22" t="s">
        <v>33</v>
      </c>
      <c r="T22">
        <v>18</v>
      </c>
      <c r="U22">
        <v>45</v>
      </c>
      <c r="V22">
        <v>165</v>
      </c>
      <c r="W22">
        <v>2</v>
      </c>
      <c r="X22">
        <v>230</v>
      </c>
    </row>
    <row r="23" spans="1:24" x14ac:dyDescent="0.25">
      <c r="B23" t="s">
        <v>31</v>
      </c>
      <c r="C23" s="15">
        <f>K24</f>
        <v>0.13613613613613615</v>
      </c>
      <c r="D23" s="15">
        <f>L24</f>
        <v>7.874015748031496E-2</v>
      </c>
      <c r="E23" s="15">
        <f>M24</f>
        <v>0.16558441558441558</v>
      </c>
      <c r="F23" s="15">
        <f>N24</f>
        <v>9.6317280453257784E-2</v>
      </c>
      <c r="G23" s="15">
        <f>O24</f>
        <v>0.36904761904761907</v>
      </c>
      <c r="J23" t="s">
        <v>34</v>
      </c>
      <c r="K23" s="16">
        <f>X23/X27</f>
        <v>0.17017017017017017</v>
      </c>
      <c r="L23" s="16">
        <f>T23/T27</f>
        <v>4.3307086614173228E-2</v>
      </c>
      <c r="M23" s="16">
        <f>U23/U27</f>
        <v>0.14285714285714285</v>
      </c>
      <c r="N23" s="16">
        <f>V23/V27</f>
        <v>0.30878186968838528</v>
      </c>
      <c r="O23" s="16">
        <f>W23/W27</f>
        <v>7.1428571428571425E-2</v>
      </c>
      <c r="S23" t="s">
        <v>34</v>
      </c>
      <c r="T23">
        <v>11</v>
      </c>
      <c r="U23">
        <v>44</v>
      </c>
      <c r="V23">
        <v>109</v>
      </c>
      <c r="W23">
        <v>6</v>
      </c>
      <c r="X23">
        <v>170</v>
      </c>
    </row>
    <row r="24" spans="1:24" x14ac:dyDescent="0.25">
      <c r="B24" t="s">
        <v>43</v>
      </c>
      <c r="C24" s="15">
        <f>K25+K26</f>
        <v>0.46346346346346345</v>
      </c>
      <c r="D24" s="15">
        <f>L25+L26</f>
        <v>0.80708661417322836</v>
      </c>
      <c r="E24" s="15">
        <f>M25+M26</f>
        <v>0.54545454545454541</v>
      </c>
      <c r="F24" s="15">
        <f>N25+N26</f>
        <v>0.12747875354107649</v>
      </c>
      <c r="G24" s="15">
        <f>O25+O26</f>
        <v>0.5357142857142857</v>
      </c>
      <c r="J24" t="s">
        <v>31</v>
      </c>
      <c r="K24" s="16">
        <f>X24/X27</f>
        <v>0.13613613613613615</v>
      </c>
      <c r="L24" s="16">
        <f>T24/T27</f>
        <v>7.874015748031496E-2</v>
      </c>
      <c r="M24" s="16">
        <f>U24/U27</f>
        <v>0.16558441558441558</v>
      </c>
      <c r="N24" s="16">
        <f>V24/V27</f>
        <v>9.6317280453257784E-2</v>
      </c>
      <c r="O24" s="16">
        <f>W24/W27</f>
        <v>0.36904761904761907</v>
      </c>
      <c r="S24" t="s">
        <v>31</v>
      </c>
      <c r="T24">
        <v>20</v>
      </c>
      <c r="U24">
        <v>51</v>
      </c>
      <c r="V24">
        <v>34</v>
      </c>
      <c r="W24">
        <v>31</v>
      </c>
      <c r="X24">
        <v>136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0.13913913913913914</v>
      </c>
      <c r="L25" s="16">
        <f>T25/T27</f>
        <v>0.10236220472440945</v>
      </c>
      <c r="M25" s="16">
        <f>U25/U27</f>
        <v>0.24025974025974026</v>
      </c>
      <c r="N25" s="16">
        <f>V25/V27</f>
        <v>6.5155807365439092E-2</v>
      </c>
      <c r="O25" s="16">
        <f>W25/W27</f>
        <v>0.19047619047619047</v>
      </c>
      <c r="S25" t="s">
        <v>35</v>
      </c>
      <c r="T25">
        <v>26</v>
      </c>
      <c r="U25">
        <v>74</v>
      </c>
      <c r="V25">
        <v>23</v>
      </c>
      <c r="W25">
        <v>16</v>
      </c>
      <c r="X25">
        <v>139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0.32432432432432434</v>
      </c>
      <c r="L26" s="16">
        <f>T26/T27</f>
        <v>0.70472440944881887</v>
      </c>
      <c r="M26" s="16">
        <f>U26/U27</f>
        <v>0.30519480519480519</v>
      </c>
      <c r="N26" s="16">
        <f>V26/V27</f>
        <v>6.2322946175637391E-2</v>
      </c>
      <c r="O26" s="16">
        <f>W26/W27</f>
        <v>0.34523809523809523</v>
      </c>
      <c r="S26" t="s">
        <v>36</v>
      </c>
      <c r="T26">
        <v>179</v>
      </c>
      <c r="U26">
        <v>94</v>
      </c>
      <c r="V26">
        <v>22</v>
      </c>
      <c r="W26">
        <v>29</v>
      </c>
      <c r="X26">
        <v>324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254</v>
      </c>
      <c r="U27">
        <v>308</v>
      </c>
      <c r="V27">
        <v>353</v>
      </c>
      <c r="W27">
        <v>84</v>
      </c>
      <c r="X27">
        <v>999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Handling of inflation and cost of living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64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0.3997995991983968</v>
      </c>
      <c r="D37" s="15">
        <f>L37+L38</f>
        <v>0.47328244274809161</v>
      </c>
      <c r="E37" s="15">
        <f>M37+M38</f>
        <v>0.25238095238095237</v>
      </c>
      <c r="F37" s="15">
        <f>N37+N38</f>
        <v>0.27067669172932329</v>
      </c>
      <c r="G37" s="15"/>
      <c r="J37" t="s">
        <v>33</v>
      </c>
      <c r="K37" s="16">
        <f>W37/W42</f>
        <v>0.23046092184368738</v>
      </c>
      <c r="L37" s="16">
        <f>T37/T42</f>
        <v>0.26717557251908397</v>
      </c>
      <c r="M37" s="16">
        <f>U37/U42</f>
        <v>0.15714285714285714</v>
      </c>
      <c r="N37" s="16">
        <f>V37/V42</f>
        <v>0.16541353383458646</v>
      </c>
      <c r="O37" s="16"/>
      <c r="S37" t="s">
        <v>33</v>
      </c>
      <c r="T37">
        <v>175</v>
      </c>
      <c r="U37">
        <v>33</v>
      </c>
      <c r="V37">
        <v>22</v>
      </c>
      <c r="W37">
        <v>230</v>
      </c>
    </row>
    <row r="38" spans="1:23" x14ac:dyDescent="0.25">
      <c r="B38" t="s">
        <v>31</v>
      </c>
      <c r="C38" s="15">
        <f>K39</f>
        <v>0.13527054108216433</v>
      </c>
      <c r="D38" s="15">
        <f>L39</f>
        <v>0.11908396946564885</v>
      </c>
      <c r="E38" s="15">
        <f>M39</f>
        <v>0.17142857142857143</v>
      </c>
      <c r="F38" s="15">
        <f>N39</f>
        <v>0.15789473684210525</v>
      </c>
      <c r="G38" s="15"/>
      <c r="J38" t="s">
        <v>34</v>
      </c>
      <c r="K38" s="16">
        <f>W38/W42</f>
        <v>0.16933867735470942</v>
      </c>
      <c r="L38" s="16">
        <f>T38/T42</f>
        <v>0.20610687022900764</v>
      </c>
      <c r="M38" s="16">
        <f>U38/U42</f>
        <v>9.5238095238095233E-2</v>
      </c>
      <c r="N38" s="16">
        <f>V38/V42</f>
        <v>0.10526315789473684</v>
      </c>
      <c r="O38" s="16"/>
      <c r="S38" t="s">
        <v>34</v>
      </c>
      <c r="T38">
        <v>135</v>
      </c>
      <c r="U38">
        <v>20</v>
      </c>
      <c r="V38">
        <v>14</v>
      </c>
      <c r="W38">
        <v>169</v>
      </c>
    </row>
    <row r="39" spans="1:23" x14ac:dyDescent="0.25">
      <c r="B39" t="s">
        <v>43</v>
      </c>
      <c r="C39" s="15">
        <f>K40+K41</f>
        <v>0.4649298597194389</v>
      </c>
      <c r="D39" s="15">
        <f>L40+L41</f>
        <v>0.40763358778625952</v>
      </c>
      <c r="E39" s="15">
        <f>M40+M41</f>
        <v>0.57619047619047614</v>
      </c>
      <c r="F39" s="15">
        <f>N40+N41</f>
        <v>0.5714285714285714</v>
      </c>
      <c r="G39" s="15"/>
      <c r="J39" t="s">
        <v>31</v>
      </c>
      <c r="K39" s="16">
        <f>W39/W42</f>
        <v>0.13527054108216433</v>
      </c>
      <c r="L39" s="16">
        <f>T39/T42</f>
        <v>0.11908396946564885</v>
      </c>
      <c r="M39" s="16">
        <f>U39/U42</f>
        <v>0.17142857142857143</v>
      </c>
      <c r="N39" s="16">
        <f>V39/V42</f>
        <v>0.15789473684210525</v>
      </c>
      <c r="O39" s="16"/>
      <c r="S39" t="s">
        <v>31</v>
      </c>
      <c r="T39">
        <v>78</v>
      </c>
      <c r="U39">
        <v>36</v>
      </c>
      <c r="V39">
        <v>21</v>
      </c>
      <c r="W39">
        <v>135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0.13927855711422846</v>
      </c>
      <c r="L40" s="16">
        <f>T40/T42</f>
        <v>0.11603053435114503</v>
      </c>
      <c r="M40" s="16">
        <f>U40/U42</f>
        <v>0.20476190476190476</v>
      </c>
      <c r="N40" s="16">
        <f>V40/V42</f>
        <v>0.15037593984962405</v>
      </c>
      <c r="O40" s="16"/>
      <c r="S40" t="s">
        <v>35</v>
      </c>
      <c r="T40">
        <v>76</v>
      </c>
      <c r="U40">
        <v>43</v>
      </c>
      <c r="V40">
        <v>20</v>
      </c>
      <c r="W40">
        <v>139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0.32565130260521041</v>
      </c>
      <c r="L41" s="16">
        <f>T41/T42</f>
        <v>0.2916030534351145</v>
      </c>
      <c r="M41" s="16">
        <f>U41/U42</f>
        <v>0.37142857142857144</v>
      </c>
      <c r="N41" s="16">
        <f>V41/V42</f>
        <v>0.42105263157894735</v>
      </c>
      <c r="O41" s="16"/>
      <c r="S41" t="s">
        <v>36</v>
      </c>
      <c r="T41">
        <v>191</v>
      </c>
      <c r="U41">
        <v>78</v>
      </c>
      <c r="V41">
        <v>56</v>
      </c>
      <c r="W41">
        <v>325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655</v>
      </c>
      <c r="U42">
        <v>210</v>
      </c>
      <c r="V42">
        <v>133</v>
      </c>
      <c r="W42">
        <v>998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Handling of inflation and cost of living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66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0.399197592778335</v>
      </c>
      <c r="D52" s="15">
        <f>L52+L53</f>
        <v>0.41225626740947074</v>
      </c>
      <c r="E52" s="15">
        <f>M52+M53</f>
        <v>0.43042071197411003</v>
      </c>
      <c r="F52" s="15">
        <f>N52+N53</f>
        <v>0.35562310030395139</v>
      </c>
      <c r="G52" s="9"/>
      <c r="J52" t="s">
        <v>33</v>
      </c>
      <c r="K52" s="16">
        <f>W52/W57</f>
        <v>0.22968906720160481</v>
      </c>
      <c r="L52" s="16">
        <f>T52/T57</f>
        <v>0.25905292479108633</v>
      </c>
      <c r="M52" s="16">
        <f>U52/U57</f>
        <v>0.25242718446601942</v>
      </c>
      <c r="N52" s="16">
        <f>V52/V57</f>
        <v>0.17629179331306991</v>
      </c>
      <c r="O52" s="16"/>
      <c r="S52" t="s">
        <v>33</v>
      </c>
      <c r="T52">
        <v>93</v>
      </c>
      <c r="U52">
        <v>78</v>
      </c>
      <c r="V52">
        <v>58</v>
      </c>
      <c r="W52">
        <v>229</v>
      </c>
    </row>
    <row r="53" spans="1:23" x14ac:dyDescent="0.25">
      <c r="B53" t="s">
        <v>31</v>
      </c>
      <c r="C53" s="15">
        <f>K54</f>
        <v>0.13540621865596791</v>
      </c>
      <c r="D53" s="15">
        <f>L54</f>
        <v>0.18105849582172701</v>
      </c>
      <c r="E53" s="15">
        <f>M54</f>
        <v>0.11974110032362459</v>
      </c>
      <c r="F53" s="15">
        <f>N54</f>
        <v>0.10030395136778116</v>
      </c>
      <c r="G53" s="9"/>
      <c r="J53" t="s">
        <v>34</v>
      </c>
      <c r="K53" s="16">
        <f>W53/W57</f>
        <v>0.16950852557673018</v>
      </c>
      <c r="L53" s="16">
        <f>T53/T57</f>
        <v>0.15320334261838439</v>
      </c>
      <c r="M53" s="16">
        <f>U53/U57</f>
        <v>0.17799352750809061</v>
      </c>
      <c r="N53" s="16">
        <f>V53/V57</f>
        <v>0.17933130699088146</v>
      </c>
      <c r="O53" s="16"/>
      <c r="S53" t="s">
        <v>34</v>
      </c>
      <c r="T53">
        <v>55</v>
      </c>
      <c r="U53">
        <v>55</v>
      </c>
      <c r="V53">
        <v>59</v>
      </c>
      <c r="W53">
        <v>169</v>
      </c>
    </row>
    <row r="54" spans="1:23" x14ac:dyDescent="0.25">
      <c r="B54" t="s">
        <v>43</v>
      </c>
      <c r="C54" s="15">
        <f>K55+K56</f>
        <v>0.46539618856569709</v>
      </c>
      <c r="D54" s="15">
        <f>L55+L56</f>
        <v>0.40668523676880225</v>
      </c>
      <c r="E54" s="15">
        <f>M55+M56</f>
        <v>0.44983818770226536</v>
      </c>
      <c r="F54" s="15">
        <f>N55+N56</f>
        <v>0.54407294832826747</v>
      </c>
      <c r="G54" s="9"/>
      <c r="J54" t="s">
        <v>31</v>
      </c>
      <c r="K54" s="16">
        <f>W54/W57</f>
        <v>0.13540621865596791</v>
      </c>
      <c r="L54" s="16">
        <f>T54/T57</f>
        <v>0.18105849582172701</v>
      </c>
      <c r="M54" s="16">
        <f>U54/U57</f>
        <v>0.11974110032362459</v>
      </c>
      <c r="N54" s="16">
        <f>V54/V57</f>
        <v>0.10030395136778116</v>
      </c>
      <c r="O54" s="16"/>
      <c r="S54" t="s">
        <v>31</v>
      </c>
      <c r="T54">
        <v>65</v>
      </c>
      <c r="U54">
        <v>37</v>
      </c>
      <c r="V54">
        <v>33</v>
      </c>
      <c r="W54">
        <v>135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0.13941825476429287</v>
      </c>
      <c r="L55" s="16">
        <f>T55/T57</f>
        <v>0.15041782729805014</v>
      </c>
      <c r="M55" s="16">
        <f>U55/U57</f>
        <v>0.11650485436893204</v>
      </c>
      <c r="N55" s="16">
        <f>V55/V57</f>
        <v>0.14893617021276595</v>
      </c>
      <c r="O55" s="16"/>
      <c r="S55" t="s">
        <v>35</v>
      </c>
      <c r="T55">
        <v>54</v>
      </c>
      <c r="U55">
        <v>36</v>
      </c>
      <c r="V55">
        <v>49</v>
      </c>
      <c r="W55">
        <v>139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0.32597793380140422</v>
      </c>
      <c r="L56" s="16">
        <f>T56/T57</f>
        <v>0.25626740947075211</v>
      </c>
      <c r="M56" s="16">
        <f>U56/U57</f>
        <v>0.33333333333333331</v>
      </c>
      <c r="N56" s="16">
        <f>V56/V57</f>
        <v>0.39513677811550152</v>
      </c>
      <c r="O56" s="16"/>
      <c r="S56" t="s">
        <v>36</v>
      </c>
      <c r="T56">
        <v>92</v>
      </c>
      <c r="U56">
        <v>103</v>
      </c>
      <c r="V56">
        <v>130</v>
      </c>
      <c r="W56">
        <v>325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359</v>
      </c>
      <c r="U57">
        <v>309</v>
      </c>
      <c r="V57">
        <v>329</v>
      </c>
      <c r="W57">
        <v>997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Handling of inflation and cost of living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67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0.3997995991983968</v>
      </c>
      <c r="D67" s="15">
        <f>L67+L68</f>
        <v>0.26690391459074736</v>
      </c>
      <c r="E67" s="15">
        <f>M67+M68</f>
        <v>0.41984732824427484</v>
      </c>
      <c r="F67" s="15">
        <f>N67+N68</f>
        <v>0.46215139442231079</v>
      </c>
      <c r="G67" s="15">
        <f>O67+O68</f>
        <v>0.48039215686274506</v>
      </c>
      <c r="J67" t="s">
        <v>33</v>
      </c>
      <c r="K67" s="16">
        <f>X67/X72</f>
        <v>0.22845691382765532</v>
      </c>
      <c r="L67" s="16">
        <f>T67/T72</f>
        <v>0.16370106761565836</v>
      </c>
      <c r="M67" s="16">
        <f>U67/U72</f>
        <v>0.23282442748091603</v>
      </c>
      <c r="N67" s="16">
        <f>V67/V72</f>
        <v>0.2908366533864542</v>
      </c>
      <c r="O67" s="16">
        <f>W67/W72</f>
        <v>0.23529411764705882</v>
      </c>
      <c r="S67" t="s">
        <v>33</v>
      </c>
      <c r="T67">
        <v>46</v>
      </c>
      <c r="U67">
        <v>61</v>
      </c>
      <c r="V67">
        <v>73</v>
      </c>
      <c r="W67">
        <v>48</v>
      </c>
      <c r="X67">
        <v>228</v>
      </c>
    </row>
    <row r="68" spans="1:24" x14ac:dyDescent="0.25">
      <c r="B68" t="s">
        <v>31</v>
      </c>
      <c r="C68" s="15">
        <f>K69</f>
        <v>0.13627254509018036</v>
      </c>
      <c r="D68" s="15">
        <f>L69</f>
        <v>0.15302491103202848</v>
      </c>
      <c r="E68" s="15">
        <f>M69</f>
        <v>0.11450381679389313</v>
      </c>
      <c r="F68" s="15">
        <f>N69</f>
        <v>0.13545816733067728</v>
      </c>
      <c r="G68" s="15">
        <f>O69</f>
        <v>0.14215686274509803</v>
      </c>
      <c r="J68" t="s">
        <v>34</v>
      </c>
      <c r="K68" s="16">
        <f>X68/X72</f>
        <v>0.17134268537074149</v>
      </c>
      <c r="L68" s="16">
        <f>T68/T72</f>
        <v>0.10320284697508897</v>
      </c>
      <c r="M68" s="16">
        <f>U68/U72</f>
        <v>0.18702290076335878</v>
      </c>
      <c r="N68" s="16">
        <f>V68/V72</f>
        <v>0.17131474103585656</v>
      </c>
      <c r="O68" s="16">
        <f>W68/W72</f>
        <v>0.24509803921568626</v>
      </c>
      <c r="S68" t="s">
        <v>34</v>
      </c>
      <c r="T68">
        <v>29</v>
      </c>
      <c r="U68">
        <v>49</v>
      </c>
      <c r="V68">
        <v>43</v>
      </c>
      <c r="W68">
        <v>50</v>
      </c>
      <c r="X68">
        <v>171</v>
      </c>
    </row>
    <row r="69" spans="1:24" x14ac:dyDescent="0.25">
      <c r="B69" t="s">
        <v>43</v>
      </c>
      <c r="C69" s="15">
        <f>K70+K71</f>
        <v>0.46392785571142281</v>
      </c>
      <c r="D69" s="15">
        <f>L70+L71</f>
        <v>0.58007117437722422</v>
      </c>
      <c r="E69" s="15">
        <f>M70+M71</f>
        <v>0.46564885496183206</v>
      </c>
      <c r="F69" s="15">
        <f>N70+N71</f>
        <v>0.40239043824701193</v>
      </c>
      <c r="G69" s="15">
        <f>O70+O71</f>
        <v>0.37745098039215685</v>
      </c>
      <c r="J69" t="s">
        <v>31</v>
      </c>
      <c r="K69" s="16">
        <f>X69/X72</f>
        <v>0.13627254509018036</v>
      </c>
      <c r="L69" s="16">
        <f>T69/T72</f>
        <v>0.15302491103202848</v>
      </c>
      <c r="M69" s="16">
        <f>U69/U72</f>
        <v>0.11450381679389313</v>
      </c>
      <c r="N69" s="16">
        <f>V69/V72</f>
        <v>0.13545816733067728</v>
      </c>
      <c r="O69" s="16">
        <f>W69/W72</f>
        <v>0.14215686274509803</v>
      </c>
      <c r="S69" t="s">
        <v>31</v>
      </c>
      <c r="T69">
        <v>43</v>
      </c>
      <c r="U69">
        <v>30</v>
      </c>
      <c r="V69">
        <v>34</v>
      </c>
      <c r="W69">
        <v>29</v>
      </c>
      <c r="X69">
        <v>136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0.13927855711422846</v>
      </c>
      <c r="L70" s="16">
        <f>T70/T72</f>
        <v>0.13879003558718861</v>
      </c>
      <c r="M70" s="16">
        <f>U70/U72</f>
        <v>0.13358778625954199</v>
      </c>
      <c r="N70" s="16">
        <f>V70/V72</f>
        <v>0.12350597609561753</v>
      </c>
      <c r="O70" s="16">
        <f>W70/W72</f>
        <v>0.16666666666666666</v>
      </c>
      <c r="S70" t="s">
        <v>35</v>
      </c>
      <c r="T70">
        <v>39</v>
      </c>
      <c r="U70">
        <v>35</v>
      </c>
      <c r="V70">
        <v>31</v>
      </c>
      <c r="W70">
        <v>34</v>
      </c>
      <c r="X70">
        <v>139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0.32464929859719438</v>
      </c>
      <c r="L71" s="16">
        <f>T71/T72</f>
        <v>0.44128113879003561</v>
      </c>
      <c r="M71" s="16">
        <f>U71/U72</f>
        <v>0.33206106870229007</v>
      </c>
      <c r="N71" s="16">
        <f>V71/V72</f>
        <v>0.2788844621513944</v>
      </c>
      <c r="O71" s="16">
        <f>W71/W72</f>
        <v>0.2107843137254902</v>
      </c>
      <c r="S71" t="s">
        <v>36</v>
      </c>
      <c r="T71">
        <v>124</v>
      </c>
      <c r="U71">
        <v>87</v>
      </c>
      <c r="V71">
        <v>70</v>
      </c>
      <c r="W71">
        <v>43</v>
      </c>
      <c r="X71">
        <v>324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281</v>
      </c>
      <c r="U72">
        <v>262</v>
      </c>
      <c r="V72">
        <v>251</v>
      </c>
      <c r="W72">
        <v>204</v>
      </c>
      <c r="X72">
        <v>998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Handling of inflation and cost of living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65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0.3997995991983968</v>
      </c>
      <c r="D82" s="15">
        <f>L82+L83</f>
        <v>0.46103896103896103</v>
      </c>
      <c r="E82" s="15">
        <f>M82+M83</f>
        <v>0.38372093023255816</v>
      </c>
      <c r="F82" s="15">
        <f>N82+N83</f>
        <v>0.36574074074074076</v>
      </c>
      <c r="G82" s="9"/>
      <c r="J82" t="s">
        <v>33</v>
      </c>
      <c r="K82" s="16">
        <f>W82/W87</f>
        <v>0.22945891783567135</v>
      </c>
      <c r="L82" s="16">
        <f>T82/T87</f>
        <v>0.27272727272727271</v>
      </c>
      <c r="M82" s="16">
        <f>U82/U87</f>
        <v>0.22480620155038761</v>
      </c>
      <c r="N82" s="16">
        <f>V82/V87</f>
        <v>0.2013888888888889</v>
      </c>
      <c r="O82" s="16"/>
      <c r="S82" t="s">
        <v>33</v>
      </c>
      <c r="T82">
        <v>84</v>
      </c>
      <c r="U82">
        <v>58</v>
      </c>
      <c r="V82">
        <v>87</v>
      </c>
      <c r="W82">
        <v>229</v>
      </c>
    </row>
    <row r="83" spans="1:24" x14ac:dyDescent="0.25">
      <c r="B83" t="s">
        <v>31</v>
      </c>
      <c r="C83" s="15">
        <f>K84</f>
        <v>0.13527054108216433</v>
      </c>
      <c r="D83" s="15">
        <f>L84</f>
        <v>8.1168831168831168E-2</v>
      </c>
      <c r="E83" s="15">
        <f>M84</f>
        <v>0.1434108527131783</v>
      </c>
      <c r="F83" s="15">
        <f>N84</f>
        <v>0.16898148148148148</v>
      </c>
      <c r="G83" s="9"/>
      <c r="J83" t="s">
        <v>34</v>
      </c>
      <c r="K83" s="16">
        <f>W83/W87</f>
        <v>0.17034068136272545</v>
      </c>
      <c r="L83" s="16">
        <f>T83/T87</f>
        <v>0.18831168831168832</v>
      </c>
      <c r="M83" s="16">
        <f>U83/U87</f>
        <v>0.15891472868217055</v>
      </c>
      <c r="N83" s="16">
        <f>V83/V87</f>
        <v>0.16435185185185186</v>
      </c>
      <c r="O83" s="16"/>
      <c r="S83" t="s">
        <v>34</v>
      </c>
      <c r="T83">
        <v>58</v>
      </c>
      <c r="U83">
        <v>41</v>
      </c>
      <c r="V83">
        <v>71</v>
      </c>
      <c r="W83">
        <v>170</v>
      </c>
    </row>
    <row r="84" spans="1:24" x14ac:dyDescent="0.25">
      <c r="B84" t="s">
        <v>43</v>
      </c>
      <c r="C84" s="15">
        <f>K85+K86</f>
        <v>0.4649298597194389</v>
      </c>
      <c r="D84" s="15">
        <f>L85+L86</f>
        <v>0.45779220779220775</v>
      </c>
      <c r="E84" s="15">
        <f>M85+M86</f>
        <v>0.47286821705426357</v>
      </c>
      <c r="F84" s="15">
        <f>N85+N86</f>
        <v>0.46527777777777779</v>
      </c>
      <c r="G84" s="9"/>
      <c r="J84" t="s">
        <v>31</v>
      </c>
      <c r="K84" s="16">
        <f>W84/W87</f>
        <v>0.13527054108216433</v>
      </c>
      <c r="L84" s="16">
        <f>T84/T87</f>
        <v>8.1168831168831168E-2</v>
      </c>
      <c r="M84" s="16">
        <f>U84/U87</f>
        <v>0.1434108527131783</v>
      </c>
      <c r="N84" s="16">
        <f>V84/V87</f>
        <v>0.16898148148148148</v>
      </c>
      <c r="O84" s="16"/>
      <c r="S84" t="s">
        <v>31</v>
      </c>
      <c r="T84">
        <v>25</v>
      </c>
      <c r="U84">
        <v>37</v>
      </c>
      <c r="V84">
        <v>73</v>
      </c>
      <c r="W84">
        <v>135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0.13927855711422846</v>
      </c>
      <c r="L85" s="16">
        <f>T85/T87</f>
        <v>0.1396103896103896</v>
      </c>
      <c r="M85" s="16">
        <f>U85/U87</f>
        <v>0.13178294573643412</v>
      </c>
      <c r="N85" s="16">
        <f>V85/V87</f>
        <v>0.14351851851851852</v>
      </c>
      <c r="O85" s="16"/>
      <c r="S85" t="s">
        <v>35</v>
      </c>
      <c r="T85">
        <v>43</v>
      </c>
      <c r="U85">
        <v>34</v>
      </c>
      <c r="V85">
        <v>62</v>
      </c>
      <c r="W85">
        <v>139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0.32565130260521041</v>
      </c>
      <c r="L86" s="16">
        <f>T86/T87</f>
        <v>0.31818181818181818</v>
      </c>
      <c r="M86" s="16">
        <f>U86/U87</f>
        <v>0.34108527131782945</v>
      </c>
      <c r="N86" s="16">
        <f>V86/V87</f>
        <v>0.32175925925925924</v>
      </c>
      <c r="O86" s="16"/>
      <c r="S86" t="s">
        <v>36</v>
      </c>
      <c r="T86">
        <v>98</v>
      </c>
      <c r="U86">
        <v>88</v>
      </c>
      <c r="V86">
        <v>139</v>
      </c>
      <c r="W86">
        <v>325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308</v>
      </c>
      <c r="U87">
        <v>258</v>
      </c>
      <c r="V87">
        <v>432</v>
      </c>
      <c r="W87">
        <v>998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Handling of inflation and cost of living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194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0.40080160320641284</v>
      </c>
      <c r="D97" s="15">
        <f>L97+L98</f>
        <v>8.4210526315789472E-2</v>
      </c>
      <c r="E97" s="15">
        <f>M97+M98</f>
        <v>0.76829268292682928</v>
      </c>
      <c r="F97" s="15">
        <f>N97+N98</f>
        <v>0.33333333333333331</v>
      </c>
      <c r="G97" s="15">
        <f>O97+O98</f>
        <v>0.25</v>
      </c>
      <c r="J97" t="s">
        <v>33</v>
      </c>
      <c r="K97" s="16">
        <f>X97/X102</f>
        <v>0.23046092184368738</v>
      </c>
      <c r="L97" s="16">
        <f>T97/T102</f>
        <v>3.9473684210526314E-2</v>
      </c>
      <c r="M97" s="16">
        <f>U97/U102</f>
        <v>0.47073170731707314</v>
      </c>
      <c r="N97" s="16">
        <f>V97/V102</f>
        <v>8.3333333333333329E-2</v>
      </c>
      <c r="O97" s="16">
        <f>W97/W102</f>
        <v>0.10714285714285714</v>
      </c>
      <c r="S97" t="s">
        <v>33</v>
      </c>
      <c r="T97">
        <v>15</v>
      </c>
      <c r="U97">
        <v>193</v>
      </c>
      <c r="V97">
        <v>1</v>
      </c>
      <c r="W97">
        <v>21</v>
      </c>
      <c r="X97">
        <v>230</v>
      </c>
    </row>
    <row r="98" spans="2:24" x14ac:dyDescent="0.25">
      <c r="B98" t="s">
        <v>31</v>
      </c>
      <c r="C98" s="15">
        <f>K99</f>
        <v>0.13527054108216433</v>
      </c>
      <c r="D98" s="15">
        <f>L99</f>
        <v>9.2105263157894732E-2</v>
      </c>
      <c r="E98" s="15">
        <f>M99</f>
        <v>0.11463414634146342</v>
      </c>
      <c r="F98" s="15">
        <f>N99</f>
        <v>0</v>
      </c>
      <c r="G98" s="15">
        <f>O99</f>
        <v>0.27040816326530615</v>
      </c>
      <c r="J98" t="s">
        <v>34</v>
      </c>
      <c r="K98" s="16">
        <f>X98/X102</f>
        <v>0.17034068136272545</v>
      </c>
      <c r="L98" s="16">
        <f>T98/T102</f>
        <v>4.4736842105263158E-2</v>
      </c>
      <c r="M98" s="16">
        <f>U98/U102</f>
        <v>0.29756097560975608</v>
      </c>
      <c r="N98" s="16">
        <f>V98/V102</f>
        <v>0.25</v>
      </c>
      <c r="O98" s="16">
        <f>W98/W102</f>
        <v>0.14285714285714285</v>
      </c>
      <c r="S98" t="s">
        <v>34</v>
      </c>
      <c r="T98">
        <v>17</v>
      </c>
      <c r="U98">
        <v>122</v>
      </c>
      <c r="V98">
        <v>3</v>
      </c>
      <c r="W98">
        <v>28</v>
      </c>
      <c r="X98">
        <v>170</v>
      </c>
    </row>
    <row r="99" spans="2:24" x14ac:dyDescent="0.25">
      <c r="B99" t="s">
        <v>43</v>
      </c>
      <c r="C99" s="15">
        <f>K100+K101</f>
        <v>0.46392785571142281</v>
      </c>
      <c r="D99" s="15">
        <f>L100+L101</f>
        <v>0.8236842105263158</v>
      </c>
      <c r="E99" s="15">
        <f>M100+M101</f>
        <v>0.11707317073170731</v>
      </c>
      <c r="F99" s="15">
        <f>N100+N101</f>
        <v>0.66666666666666663</v>
      </c>
      <c r="G99" s="15">
        <f>O100+O101</f>
        <v>0.47959183673469385</v>
      </c>
      <c r="J99" t="s">
        <v>31</v>
      </c>
      <c r="K99" s="16">
        <f>X99/X102</f>
        <v>0.13527054108216433</v>
      </c>
      <c r="L99" s="16">
        <f>T99/T102</f>
        <v>9.2105263157894732E-2</v>
      </c>
      <c r="M99" s="16">
        <f>U99/U102</f>
        <v>0.11463414634146342</v>
      </c>
      <c r="N99" s="16">
        <f>V99/V102</f>
        <v>0</v>
      </c>
      <c r="O99" s="16">
        <f>W99/W102</f>
        <v>0.27040816326530615</v>
      </c>
      <c r="S99" t="s">
        <v>31</v>
      </c>
      <c r="T99">
        <v>35</v>
      </c>
      <c r="U99">
        <v>47</v>
      </c>
      <c r="V99">
        <v>0</v>
      </c>
      <c r="W99">
        <v>53</v>
      </c>
      <c r="X99">
        <v>135</v>
      </c>
    </row>
    <row r="100" spans="2:24" x14ac:dyDescent="0.25">
      <c r="J100" t="s">
        <v>35</v>
      </c>
      <c r="K100" s="16">
        <f>X100/X102</f>
        <v>0.13927855711422846</v>
      </c>
      <c r="L100" s="16">
        <f>T100/T102</f>
        <v>0.14210526315789473</v>
      </c>
      <c r="M100" s="16">
        <f>U100/U102</f>
        <v>8.7804878048780483E-2</v>
      </c>
      <c r="N100" s="16">
        <f>V100/V102</f>
        <v>0.16666666666666666</v>
      </c>
      <c r="O100" s="16">
        <f>W100/W102</f>
        <v>0.23979591836734693</v>
      </c>
      <c r="S100" t="s">
        <v>35</v>
      </c>
      <c r="T100">
        <v>54</v>
      </c>
      <c r="U100">
        <v>36</v>
      </c>
      <c r="V100">
        <v>2</v>
      </c>
      <c r="W100">
        <v>47</v>
      </c>
      <c r="X100">
        <v>139</v>
      </c>
    </row>
    <row r="101" spans="2:24" x14ac:dyDescent="0.25">
      <c r="J101" t="s">
        <v>36</v>
      </c>
      <c r="K101" s="16">
        <f>X101/X102</f>
        <v>0.32464929859719438</v>
      </c>
      <c r="L101" s="16">
        <f>T101/T102</f>
        <v>0.68157894736842106</v>
      </c>
      <c r="M101" s="16">
        <f>U101/U102</f>
        <v>2.9268292682926831E-2</v>
      </c>
      <c r="N101" s="16">
        <f>V101/V102</f>
        <v>0.5</v>
      </c>
      <c r="O101" s="16">
        <f>W101/W102</f>
        <v>0.23979591836734693</v>
      </c>
      <c r="S101" t="s">
        <v>36</v>
      </c>
      <c r="T101">
        <v>259</v>
      </c>
      <c r="U101">
        <v>12</v>
      </c>
      <c r="V101">
        <v>6</v>
      </c>
      <c r="W101">
        <v>47</v>
      </c>
      <c r="X101">
        <v>324</v>
      </c>
    </row>
    <row r="102" spans="2:24" x14ac:dyDescent="0.25">
      <c r="R102" t="s">
        <v>2</v>
      </c>
      <c r="T102">
        <v>380</v>
      </c>
      <c r="U102">
        <v>410</v>
      </c>
      <c r="V102">
        <v>12</v>
      </c>
      <c r="W102">
        <v>196</v>
      </c>
      <c r="X102">
        <v>998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75189-AA1C-8948-9D1C-1EDCAA91A6A0}">
  <dimension ref="A1:X102"/>
  <sheetViews>
    <sheetView showGridLines="0" topLeftCell="O1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Handling of the Russia-Ukraine War * 3-point Party Identification Crosstabulation</v>
      </c>
      <c r="R4" s="11" t="s">
        <v>50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0.34337349397590361</v>
      </c>
      <c r="D8" s="15">
        <f>L8+L9</f>
        <v>0.11888111888111888</v>
      </c>
      <c r="E8" s="15">
        <f>M8+M9</f>
        <v>0.25159235668789809</v>
      </c>
      <c r="F8" s="15">
        <f>N8+N9</f>
        <v>0.66355140186915884</v>
      </c>
      <c r="G8" s="15">
        <f>O8+O9</f>
        <v>0.21333333333333335</v>
      </c>
      <c r="J8" t="s">
        <v>33</v>
      </c>
      <c r="K8" s="16">
        <f>X8/X13</f>
        <v>0.19879518072289157</v>
      </c>
      <c r="L8" s="16">
        <f>T8/T13</f>
        <v>4.5454545454545456E-2</v>
      </c>
      <c r="M8" s="16">
        <f>U8/U13</f>
        <v>0.13694267515923567</v>
      </c>
      <c r="N8" s="16">
        <f>V8/V13</f>
        <v>0.4174454828660436</v>
      </c>
      <c r="O8" s="16">
        <f>W8/W13</f>
        <v>0.10666666666666667</v>
      </c>
      <c r="S8" t="s">
        <v>33</v>
      </c>
      <c r="T8">
        <v>13</v>
      </c>
      <c r="U8">
        <v>43</v>
      </c>
      <c r="V8">
        <v>134</v>
      </c>
      <c r="W8">
        <v>8</v>
      </c>
      <c r="X8">
        <v>198</v>
      </c>
    </row>
    <row r="9" spans="1:24" x14ac:dyDescent="0.25">
      <c r="B9" t="s">
        <v>31</v>
      </c>
      <c r="C9" s="15">
        <f>K10</f>
        <v>0.18574297188755021</v>
      </c>
      <c r="D9" s="15">
        <f>L10</f>
        <v>0.11538461538461539</v>
      </c>
      <c r="E9" s="15">
        <f>M10</f>
        <v>0.17197452229299362</v>
      </c>
      <c r="F9" s="15">
        <f>N10</f>
        <v>0.2367601246105919</v>
      </c>
      <c r="G9" s="15">
        <f>O10</f>
        <v>0.29333333333333333</v>
      </c>
      <c r="J9" t="s">
        <v>34</v>
      </c>
      <c r="K9" s="16">
        <f>X9/X13</f>
        <v>0.14457831325301204</v>
      </c>
      <c r="L9" s="16">
        <f>T9/T13</f>
        <v>7.3426573426573424E-2</v>
      </c>
      <c r="M9" s="16">
        <f>U9/U13</f>
        <v>0.11464968152866242</v>
      </c>
      <c r="N9" s="16">
        <f>V9/V13</f>
        <v>0.24610591900311526</v>
      </c>
      <c r="O9" s="16">
        <f>W9/W13</f>
        <v>0.10666666666666667</v>
      </c>
      <c r="S9" t="s">
        <v>34</v>
      </c>
      <c r="T9">
        <v>21</v>
      </c>
      <c r="U9">
        <v>36</v>
      </c>
      <c r="V9">
        <v>79</v>
      </c>
      <c r="W9">
        <v>8</v>
      </c>
      <c r="X9">
        <v>144</v>
      </c>
    </row>
    <row r="10" spans="1:24" x14ac:dyDescent="0.25">
      <c r="B10" t="s">
        <v>43</v>
      </c>
      <c r="C10" s="15">
        <f>K11+K12</f>
        <v>0.47088353413654621</v>
      </c>
      <c r="D10" s="15">
        <f>L11+L12</f>
        <v>0.76573426573426573</v>
      </c>
      <c r="E10" s="15">
        <f>M11+M12</f>
        <v>0.57643312101910826</v>
      </c>
      <c r="F10" s="15">
        <f>N11+N12</f>
        <v>9.9688473520249218E-2</v>
      </c>
      <c r="G10" s="15">
        <f>O11+O12</f>
        <v>0.49333333333333335</v>
      </c>
      <c r="J10" t="s">
        <v>31</v>
      </c>
      <c r="K10" s="16">
        <f>X10/X13</f>
        <v>0.18574297188755021</v>
      </c>
      <c r="L10" s="16">
        <f>T10/T13</f>
        <v>0.11538461538461539</v>
      </c>
      <c r="M10" s="16">
        <f>U10/U13</f>
        <v>0.17197452229299362</v>
      </c>
      <c r="N10" s="16">
        <f>V10/V13</f>
        <v>0.2367601246105919</v>
      </c>
      <c r="O10" s="16">
        <f>W10/W13</f>
        <v>0.29333333333333333</v>
      </c>
      <c r="S10" t="s">
        <v>31</v>
      </c>
      <c r="T10">
        <v>33</v>
      </c>
      <c r="U10">
        <v>54</v>
      </c>
      <c r="V10">
        <v>76</v>
      </c>
      <c r="W10">
        <v>22</v>
      </c>
      <c r="X10">
        <v>185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0.13453815261044177</v>
      </c>
      <c r="L11" s="16">
        <f>T11/T13</f>
        <v>0.16083916083916083</v>
      </c>
      <c r="M11" s="16">
        <f>U11/U13</f>
        <v>0.18152866242038215</v>
      </c>
      <c r="N11" s="16">
        <f>V11/V13</f>
        <v>7.476635514018691E-2</v>
      </c>
      <c r="O11" s="16">
        <f>W11/W13</f>
        <v>9.3333333333333338E-2</v>
      </c>
      <c r="S11" t="s">
        <v>35</v>
      </c>
      <c r="T11">
        <v>46</v>
      </c>
      <c r="U11">
        <v>57</v>
      </c>
      <c r="V11">
        <v>24</v>
      </c>
      <c r="W11">
        <v>7</v>
      </c>
      <c r="X11">
        <v>134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0.33634538152610444</v>
      </c>
      <c r="L12" s="16">
        <f>T12/T13</f>
        <v>0.6048951048951049</v>
      </c>
      <c r="M12" s="16">
        <f>U12/U13</f>
        <v>0.39490445859872614</v>
      </c>
      <c r="N12" s="16">
        <f>V12/V13</f>
        <v>2.4922118380062305E-2</v>
      </c>
      <c r="O12" s="16">
        <f>W12/W13</f>
        <v>0.4</v>
      </c>
      <c r="S12" t="s">
        <v>36</v>
      </c>
      <c r="T12">
        <v>173</v>
      </c>
      <c r="U12">
        <v>124</v>
      </c>
      <c r="V12">
        <v>8</v>
      </c>
      <c r="W12">
        <v>30</v>
      </c>
      <c r="X12">
        <v>335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286</v>
      </c>
      <c r="U13">
        <v>314</v>
      </c>
      <c r="V13">
        <v>321</v>
      </c>
      <c r="W13">
        <v>75</v>
      </c>
      <c r="X13">
        <v>996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Handling of the Russia-Ukraine War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51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0.34403209628886661</v>
      </c>
      <c r="D22" s="15">
        <f>L22+L23</f>
        <v>0.10980392156862745</v>
      </c>
      <c r="E22" s="15">
        <f>M22+M23</f>
        <v>0.26229508196721307</v>
      </c>
      <c r="F22" s="15">
        <f>N22+N23</f>
        <v>0.65155807365439089</v>
      </c>
      <c r="G22" s="15">
        <f>O22+O23</f>
        <v>5.9523809523809521E-2</v>
      </c>
      <c r="J22" t="s">
        <v>33</v>
      </c>
      <c r="K22" s="16">
        <f>X22/X27</f>
        <v>0.1995987963891675</v>
      </c>
      <c r="L22" s="16">
        <f>T22/T27</f>
        <v>7.0588235294117646E-2</v>
      </c>
      <c r="M22" s="16">
        <f>U22/U27</f>
        <v>0.12786885245901639</v>
      </c>
      <c r="N22" s="16">
        <f>V22/V27</f>
        <v>0.39943342776203966</v>
      </c>
      <c r="O22" s="16">
        <f>W22/W27</f>
        <v>1.1904761904761904E-2</v>
      </c>
      <c r="S22" t="s">
        <v>33</v>
      </c>
      <c r="T22">
        <v>18</v>
      </c>
      <c r="U22">
        <v>39</v>
      </c>
      <c r="V22">
        <v>141</v>
      </c>
      <c r="W22">
        <v>1</v>
      </c>
      <c r="X22">
        <v>199</v>
      </c>
    </row>
    <row r="23" spans="1:24" x14ac:dyDescent="0.25">
      <c r="B23" t="s">
        <v>31</v>
      </c>
      <c r="C23" s="15">
        <f>K24</f>
        <v>0.18555667001003009</v>
      </c>
      <c r="D23" s="15">
        <f>L24</f>
        <v>6.2745098039215685E-2</v>
      </c>
      <c r="E23" s="15">
        <f>M24</f>
        <v>0.22295081967213115</v>
      </c>
      <c r="F23" s="15">
        <f>N24</f>
        <v>0.20679886685552407</v>
      </c>
      <c r="G23" s="15">
        <f>O24</f>
        <v>0.33333333333333331</v>
      </c>
      <c r="J23" t="s">
        <v>34</v>
      </c>
      <c r="K23" s="16">
        <f>X23/X27</f>
        <v>0.14443329989969911</v>
      </c>
      <c r="L23" s="16">
        <f>T23/T27</f>
        <v>3.9215686274509803E-2</v>
      </c>
      <c r="M23" s="16">
        <f>U23/U27</f>
        <v>0.13442622950819672</v>
      </c>
      <c r="N23" s="16">
        <f>V23/V27</f>
        <v>0.25212464589235128</v>
      </c>
      <c r="O23" s="16">
        <f>W23/W27</f>
        <v>4.7619047619047616E-2</v>
      </c>
      <c r="S23" t="s">
        <v>34</v>
      </c>
      <c r="T23">
        <v>10</v>
      </c>
      <c r="U23">
        <v>41</v>
      </c>
      <c r="V23">
        <v>89</v>
      </c>
      <c r="W23">
        <v>4</v>
      </c>
      <c r="X23">
        <v>144</v>
      </c>
    </row>
    <row r="24" spans="1:24" x14ac:dyDescent="0.25">
      <c r="B24" t="s">
        <v>43</v>
      </c>
      <c r="C24" s="15">
        <f>K25+K26</f>
        <v>0.47041123370110333</v>
      </c>
      <c r="D24" s="15">
        <f>L25+L26</f>
        <v>0.82745098039215692</v>
      </c>
      <c r="E24" s="15">
        <f>M25+M26</f>
        <v>0.51475409836065578</v>
      </c>
      <c r="F24" s="15">
        <f>N25+N26</f>
        <v>0.14164305949008499</v>
      </c>
      <c r="G24" s="15">
        <f>O25+O26</f>
        <v>0.6071428571428571</v>
      </c>
      <c r="J24" t="s">
        <v>31</v>
      </c>
      <c r="K24" s="16">
        <f>X24/X27</f>
        <v>0.18555667001003009</v>
      </c>
      <c r="L24" s="16">
        <f>T24/T27</f>
        <v>6.2745098039215685E-2</v>
      </c>
      <c r="M24" s="16">
        <f>U24/U27</f>
        <v>0.22295081967213115</v>
      </c>
      <c r="N24" s="16">
        <f>V24/V27</f>
        <v>0.20679886685552407</v>
      </c>
      <c r="O24" s="16">
        <f>W24/W27</f>
        <v>0.33333333333333331</v>
      </c>
      <c r="S24" t="s">
        <v>31</v>
      </c>
      <c r="T24">
        <v>16</v>
      </c>
      <c r="U24">
        <v>68</v>
      </c>
      <c r="V24">
        <v>73</v>
      </c>
      <c r="W24">
        <v>28</v>
      </c>
      <c r="X24">
        <v>185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0.13340020060180541</v>
      </c>
      <c r="L25" s="16">
        <f>T25/T27</f>
        <v>0.11764705882352941</v>
      </c>
      <c r="M25" s="16">
        <f>U25/U27</f>
        <v>0.2</v>
      </c>
      <c r="N25" s="16">
        <f>V25/V27</f>
        <v>7.9320113314447591E-2</v>
      </c>
      <c r="O25" s="16">
        <f>W25/W27</f>
        <v>0.16666666666666666</v>
      </c>
      <c r="S25" t="s">
        <v>35</v>
      </c>
      <c r="T25">
        <v>30</v>
      </c>
      <c r="U25">
        <v>61</v>
      </c>
      <c r="V25">
        <v>28</v>
      </c>
      <c r="W25">
        <v>14</v>
      </c>
      <c r="X25">
        <v>133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0.33701103309929792</v>
      </c>
      <c r="L26" s="16">
        <f>T26/T27</f>
        <v>0.70980392156862748</v>
      </c>
      <c r="M26" s="16">
        <f>U26/U27</f>
        <v>0.31475409836065577</v>
      </c>
      <c r="N26" s="16">
        <f>V26/V27</f>
        <v>6.2322946175637391E-2</v>
      </c>
      <c r="O26" s="16">
        <f>W26/W27</f>
        <v>0.44047619047619047</v>
      </c>
      <c r="S26" t="s">
        <v>36</v>
      </c>
      <c r="T26">
        <v>181</v>
      </c>
      <c r="U26">
        <v>96</v>
      </c>
      <c r="V26">
        <v>22</v>
      </c>
      <c r="W26">
        <v>37</v>
      </c>
      <c r="X26">
        <v>336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255</v>
      </c>
      <c r="U27">
        <v>305</v>
      </c>
      <c r="V27">
        <v>353</v>
      </c>
      <c r="W27">
        <v>84</v>
      </c>
      <c r="X27">
        <v>997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Handling of the Russia-Ukraine War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52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0.34434434434434436</v>
      </c>
      <c r="D37" s="15">
        <f>L37+L38</f>
        <v>0.41374045801526715</v>
      </c>
      <c r="E37" s="15">
        <f>M37+M38</f>
        <v>0.19047619047619047</v>
      </c>
      <c r="F37" s="15">
        <f>N37+N38</f>
        <v>0.2462686567164179</v>
      </c>
      <c r="G37" s="15"/>
      <c r="J37" t="s">
        <v>33</v>
      </c>
      <c r="K37" s="16">
        <f>W37/W42</f>
        <v>0.20020020020020021</v>
      </c>
      <c r="L37" s="16">
        <f>T37/T42</f>
        <v>0.24122137404580152</v>
      </c>
      <c r="M37" s="16">
        <f>U37/U42</f>
        <v>0.1</v>
      </c>
      <c r="N37" s="16">
        <f>V37/V42</f>
        <v>0.15671641791044777</v>
      </c>
      <c r="O37" s="16"/>
      <c r="S37" t="s">
        <v>33</v>
      </c>
      <c r="T37">
        <v>158</v>
      </c>
      <c r="U37">
        <v>21</v>
      </c>
      <c r="V37">
        <v>21</v>
      </c>
      <c r="W37">
        <v>200</v>
      </c>
    </row>
    <row r="38" spans="1:23" x14ac:dyDescent="0.25">
      <c r="B38" t="s">
        <v>31</v>
      </c>
      <c r="C38" s="15">
        <f>K39</f>
        <v>0.18518518518518517</v>
      </c>
      <c r="D38" s="15">
        <f>L39</f>
        <v>0.18320610687022901</v>
      </c>
      <c r="E38" s="15">
        <f>M39</f>
        <v>0.2</v>
      </c>
      <c r="F38" s="15">
        <f>N39</f>
        <v>0.17164179104477612</v>
      </c>
      <c r="G38" s="15"/>
      <c r="J38" t="s">
        <v>34</v>
      </c>
      <c r="K38" s="16">
        <f>W38/W42</f>
        <v>0.14414414414414414</v>
      </c>
      <c r="L38" s="16">
        <f>T38/T42</f>
        <v>0.17251908396946564</v>
      </c>
      <c r="M38" s="16">
        <f>U38/U42</f>
        <v>9.0476190476190474E-2</v>
      </c>
      <c r="N38" s="16">
        <f>V38/V42</f>
        <v>8.9552238805970144E-2</v>
      </c>
      <c r="O38" s="16"/>
      <c r="S38" t="s">
        <v>34</v>
      </c>
      <c r="T38">
        <v>113</v>
      </c>
      <c r="U38">
        <v>19</v>
      </c>
      <c r="V38">
        <v>12</v>
      </c>
      <c r="W38">
        <v>144</v>
      </c>
    </row>
    <row r="39" spans="1:23" x14ac:dyDescent="0.25">
      <c r="B39" t="s">
        <v>43</v>
      </c>
      <c r="C39" s="15">
        <f>K40+K41</f>
        <v>0.47047047047047053</v>
      </c>
      <c r="D39" s="15">
        <f>L40+L41</f>
        <v>0.40305343511450381</v>
      </c>
      <c r="E39" s="15">
        <f>M40+M41</f>
        <v>0.60952380952380947</v>
      </c>
      <c r="F39" s="15">
        <f>N40+N41</f>
        <v>0.58208955223880599</v>
      </c>
      <c r="G39" s="15"/>
      <c r="J39" t="s">
        <v>31</v>
      </c>
      <c r="K39" s="16">
        <f>W39/W42</f>
        <v>0.18518518518518517</v>
      </c>
      <c r="L39" s="16">
        <f>T39/T42</f>
        <v>0.18320610687022901</v>
      </c>
      <c r="M39" s="16">
        <f>U39/U42</f>
        <v>0.2</v>
      </c>
      <c r="N39" s="16">
        <f>V39/V42</f>
        <v>0.17164179104477612</v>
      </c>
      <c r="O39" s="16"/>
      <c r="S39" t="s">
        <v>31</v>
      </c>
      <c r="T39">
        <v>120</v>
      </c>
      <c r="U39">
        <v>42</v>
      </c>
      <c r="V39">
        <v>23</v>
      </c>
      <c r="W39">
        <v>185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0.13413413413413414</v>
      </c>
      <c r="L40" s="16">
        <f>T40/T42</f>
        <v>0.11145038167938931</v>
      </c>
      <c r="M40" s="16">
        <f>U40/U42</f>
        <v>0.16666666666666666</v>
      </c>
      <c r="N40" s="16">
        <f>V40/V42</f>
        <v>0.19402985074626866</v>
      </c>
      <c r="O40" s="16"/>
      <c r="S40" t="s">
        <v>35</v>
      </c>
      <c r="T40">
        <v>73</v>
      </c>
      <c r="U40">
        <v>35</v>
      </c>
      <c r="V40">
        <v>26</v>
      </c>
      <c r="W40">
        <v>134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0.33633633633633636</v>
      </c>
      <c r="L41" s="16">
        <f>T41/T42</f>
        <v>0.2916030534351145</v>
      </c>
      <c r="M41" s="16">
        <f>U41/U42</f>
        <v>0.44285714285714284</v>
      </c>
      <c r="N41" s="16">
        <f>V41/V42</f>
        <v>0.38805970149253732</v>
      </c>
      <c r="O41" s="16"/>
      <c r="S41" t="s">
        <v>36</v>
      </c>
      <c r="T41">
        <v>191</v>
      </c>
      <c r="U41">
        <v>93</v>
      </c>
      <c r="V41">
        <v>52</v>
      </c>
      <c r="W41">
        <v>336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655</v>
      </c>
      <c r="U42">
        <v>210</v>
      </c>
      <c r="V42">
        <v>134</v>
      </c>
      <c r="W42">
        <v>999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Handling of the Russia-Ukraine War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53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0.34434434434434436</v>
      </c>
      <c r="D52" s="15">
        <f>L52+L53</f>
        <v>0.34444444444444444</v>
      </c>
      <c r="E52" s="15">
        <f>M52+M53</f>
        <v>0.39677419354838711</v>
      </c>
      <c r="F52" s="15">
        <f>N52+N53</f>
        <v>0.29483282674772038</v>
      </c>
      <c r="G52" s="9"/>
      <c r="J52" t="s">
        <v>33</v>
      </c>
      <c r="K52" s="16">
        <f>W52/W57</f>
        <v>0.20020020020020021</v>
      </c>
      <c r="L52" s="16">
        <f>T52/T57</f>
        <v>0.21944444444444444</v>
      </c>
      <c r="M52" s="16">
        <f>U52/U57</f>
        <v>0.22903225806451613</v>
      </c>
      <c r="N52" s="16">
        <f>V52/V57</f>
        <v>0.1519756838905775</v>
      </c>
      <c r="O52" s="16"/>
      <c r="S52" t="s">
        <v>33</v>
      </c>
      <c r="T52">
        <v>79</v>
      </c>
      <c r="U52">
        <v>71</v>
      </c>
      <c r="V52">
        <v>50</v>
      </c>
      <c r="W52">
        <v>200</v>
      </c>
    </row>
    <row r="53" spans="1:23" x14ac:dyDescent="0.25">
      <c r="B53" t="s">
        <v>31</v>
      </c>
      <c r="C53" s="15">
        <f>K54</f>
        <v>0.18618618618618618</v>
      </c>
      <c r="D53" s="15">
        <f>L54</f>
        <v>0.25</v>
      </c>
      <c r="E53" s="15">
        <f>M54</f>
        <v>0.15483870967741936</v>
      </c>
      <c r="F53" s="15">
        <f>N54</f>
        <v>0.1458966565349544</v>
      </c>
      <c r="G53" s="9"/>
      <c r="J53" t="s">
        <v>34</v>
      </c>
      <c r="K53" s="16">
        <f>W53/W57</f>
        <v>0.14414414414414414</v>
      </c>
      <c r="L53" s="16">
        <f>T53/T57</f>
        <v>0.125</v>
      </c>
      <c r="M53" s="16">
        <f>U53/U57</f>
        <v>0.16774193548387098</v>
      </c>
      <c r="N53" s="16">
        <f>V53/V57</f>
        <v>0.14285714285714285</v>
      </c>
      <c r="O53" s="16"/>
      <c r="S53" t="s">
        <v>34</v>
      </c>
      <c r="T53">
        <v>45</v>
      </c>
      <c r="U53">
        <v>52</v>
      </c>
      <c r="V53">
        <v>47</v>
      </c>
      <c r="W53">
        <v>144</v>
      </c>
    </row>
    <row r="54" spans="1:23" x14ac:dyDescent="0.25">
      <c r="B54" t="s">
        <v>43</v>
      </c>
      <c r="C54" s="15">
        <f>K55+K56</f>
        <v>0.46946946946946944</v>
      </c>
      <c r="D54" s="15">
        <f>L55+L56</f>
        <v>0.40555555555555556</v>
      </c>
      <c r="E54" s="15">
        <f>M55+M56</f>
        <v>0.44838709677419353</v>
      </c>
      <c r="F54" s="15">
        <f>N55+N56</f>
        <v>0.55927051671732519</v>
      </c>
      <c r="G54" s="9"/>
      <c r="J54" t="s">
        <v>31</v>
      </c>
      <c r="K54" s="16">
        <f>W54/W57</f>
        <v>0.18618618618618618</v>
      </c>
      <c r="L54" s="16">
        <f>T54/T57</f>
        <v>0.25</v>
      </c>
      <c r="M54" s="16">
        <f>U54/U57</f>
        <v>0.15483870967741936</v>
      </c>
      <c r="N54" s="16">
        <f>V54/V57</f>
        <v>0.1458966565349544</v>
      </c>
      <c r="O54" s="16"/>
      <c r="S54" t="s">
        <v>31</v>
      </c>
      <c r="T54">
        <v>90</v>
      </c>
      <c r="U54">
        <v>48</v>
      </c>
      <c r="V54">
        <v>48</v>
      </c>
      <c r="W54">
        <v>186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0.13413413413413414</v>
      </c>
      <c r="L55" s="16">
        <f>T55/T57</f>
        <v>0.1361111111111111</v>
      </c>
      <c r="M55" s="16">
        <f>U55/U57</f>
        <v>0.12580645161290321</v>
      </c>
      <c r="N55" s="16">
        <f>V55/V57</f>
        <v>0.1398176291793313</v>
      </c>
      <c r="O55" s="16"/>
      <c r="S55" t="s">
        <v>35</v>
      </c>
      <c r="T55">
        <v>49</v>
      </c>
      <c r="U55">
        <v>39</v>
      </c>
      <c r="V55">
        <v>46</v>
      </c>
      <c r="W55">
        <v>134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0.33533533533533533</v>
      </c>
      <c r="L56" s="16">
        <f>T56/T57</f>
        <v>0.26944444444444443</v>
      </c>
      <c r="M56" s="16">
        <f>U56/U57</f>
        <v>0.32258064516129031</v>
      </c>
      <c r="N56" s="16">
        <f>V56/V57</f>
        <v>0.41945288753799392</v>
      </c>
      <c r="O56" s="16"/>
      <c r="S56" t="s">
        <v>36</v>
      </c>
      <c r="T56">
        <v>97</v>
      </c>
      <c r="U56">
        <v>100</v>
      </c>
      <c r="V56">
        <v>138</v>
      </c>
      <c r="W56">
        <v>335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360</v>
      </c>
      <c r="U57">
        <v>310</v>
      </c>
      <c r="V57">
        <v>329</v>
      </c>
      <c r="W57">
        <v>999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Handling of the Russia-Ukraine War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54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0.34236947791164657</v>
      </c>
      <c r="D67" s="15">
        <f>L67+L68</f>
        <v>0.23571428571428571</v>
      </c>
      <c r="E67" s="15">
        <f>M67+M68</f>
        <v>0.37786259541984735</v>
      </c>
      <c r="F67" s="15">
        <f>N67+N68</f>
        <v>0.42231075697211151</v>
      </c>
      <c r="G67" s="15">
        <f>O67+O68</f>
        <v>0.34482758620689657</v>
      </c>
      <c r="J67" t="s">
        <v>33</v>
      </c>
      <c r="K67" s="16">
        <f>X67/X72</f>
        <v>0.19779116465863453</v>
      </c>
      <c r="L67" s="16">
        <f>T67/T72</f>
        <v>0.12142857142857143</v>
      </c>
      <c r="M67" s="16">
        <f>U67/U72</f>
        <v>0.22519083969465647</v>
      </c>
      <c r="N67" s="16">
        <f>V67/V72</f>
        <v>0.26693227091633465</v>
      </c>
      <c r="O67" s="16">
        <f>W67/W72</f>
        <v>0.18226600985221675</v>
      </c>
      <c r="S67" t="s">
        <v>33</v>
      </c>
      <c r="T67">
        <v>34</v>
      </c>
      <c r="U67">
        <v>59</v>
      </c>
      <c r="V67">
        <v>67</v>
      </c>
      <c r="W67">
        <v>37</v>
      </c>
      <c r="X67">
        <v>197</v>
      </c>
    </row>
    <row r="68" spans="1:24" x14ac:dyDescent="0.25">
      <c r="B68" t="s">
        <v>31</v>
      </c>
      <c r="C68" s="15">
        <f>K69</f>
        <v>0.18574297188755021</v>
      </c>
      <c r="D68" s="15">
        <f>L69</f>
        <v>0.16785714285714284</v>
      </c>
      <c r="E68" s="15">
        <f>M69</f>
        <v>0.14503816793893129</v>
      </c>
      <c r="F68" s="15">
        <f>N69</f>
        <v>0.19920318725099601</v>
      </c>
      <c r="G68" s="15">
        <f>O69</f>
        <v>0.24630541871921183</v>
      </c>
      <c r="J68" t="s">
        <v>34</v>
      </c>
      <c r="K68" s="16">
        <f>X68/X72</f>
        <v>0.14457831325301204</v>
      </c>
      <c r="L68" s="16">
        <f>T68/T72</f>
        <v>0.11428571428571428</v>
      </c>
      <c r="M68" s="16">
        <f>U68/U72</f>
        <v>0.15267175572519084</v>
      </c>
      <c r="N68" s="16">
        <f>V68/V72</f>
        <v>0.15537848605577689</v>
      </c>
      <c r="O68" s="16">
        <f>W68/W72</f>
        <v>0.1625615763546798</v>
      </c>
      <c r="S68" t="s">
        <v>34</v>
      </c>
      <c r="T68">
        <v>32</v>
      </c>
      <c r="U68">
        <v>40</v>
      </c>
      <c r="V68">
        <v>39</v>
      </c>
      <c r="W68">
        <v>33</v>
      </c>
      <c r="X68">
        <v>144</v>
      </c>
    </row>
    <row r="69" spans="1:24" x14ac:dyDescent="0.25">
      <c r="B69" t="s">
        <v>43</v>
      </c>
      <c r="C69" s="15">
        <f>K70+K71</f>
        <v>0.4718875502008032</v>
      </c>
      <c r="D69" s="15">
        <f>L70+L71</f>
        <v>0.59642857142857142</v>
      </c>
      <c r="E69" s="15">
        <f>M70+M71</f>
        <v>0.47709923664122139</v>
      </c>
      <c r="F69" s="15">
        <f>N70+N71</f>
        <v>0.37848605577689243</v>
      </c>
      <c r="G69" s="15">
        <f>O70+O71</f>
        <v>0.40886699507389163</v>
      </c>
      <c r="J69" t="s">
        <v>31</v>
      </c>
      <c r="K69" s="16">
        <f>X69/X72</f>
        <v>0.18574297188755021</v>
      </c>
      <c r="L69" s="16">
        <f>T69/T72</f>
        <v>0.16785714285714284</v>
      </c>
      <c r="M69" s="16">
        <f>U69/U72</f>
        <v>0.14503816793893129</v>
      </c>
      <c r="N69" s="16">
        <f>V69/V72</f>
        <v>0.19920318725099601</v>
      </c>
      <c r="O69" s="16">
        <f>W69/W72</f>
        <v>0.24630541871921183</v>
      </c>
      <c r="S69" t="s">
        <v>31</v>
      </c>
      <c r="T69">
        <v>47</v>
      </c>
      <c r="U69">
        <v>38</v>
      </c>
      <c r="V69">
        <v>50</v>
      </c>
      <c r="W69">
        <v>50</v>
      </c>
      <c r="X69">
        <v>185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0.13453815261044177</v>
      </c>
      <c r="L70" s="16">
        <f>T70/T72</f>
        <v>0.1</v>
      </c>
      <c r="M70" s="16">
        <f>U70/U72</f>
        <v>0.14122137404580154</v>
      </c>
      <c r="N70" s="16">
        <f>V70/V72</f>
        <v>0.13545816733067728</v>
      </c>
      <c r="O70" s="16">
        <f>W70/W72</f>
        <v>0.17241379310344829</v>
      </c>
      <c r="S70" t="s">
        <v>35</v>
      </c>
      <c r="T70">
        <v>28</v>
      </c>
      <c r="U70">
        <v>37</v>
      </c>
      <c r="V70">
        <v>34</v>
      </c>
      <c r="W70">
        <v>35</v>
      </c>
      <c r="X70">
        <v>134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0.33734939759036142</v>
      </c>
      <c r="L71" s="16">
        <f>T71/T72</f>
        <v>0.49642857142857144</v>
      </c>
      <c r="M71" s="16">
        <f>U71/U72</f>
        <v>0.33587786259541985</v>
      </c>
      <c r="N71" s="16">
        <f>V71/V72</f>
        <v>0.24302788844621515</v>
      </c>
      <c r="O71" s="16">
        <f>W71/W72</f>
        <v>0.23645320197044334</v>
      </c>
      <c r="S71" t="s">
        <v>36</v>
      </c>
      <c r="T71">
        <v>139</v>
      </c>
      <c r="U71">
        <v>88</v>
      </c>
      <c r="V71">
        <v>61</v>
      </c>
      <c r="W71">
        <v>48</v>
      </c>
      <c r="X71">
        <v>336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280</v>
      </c>
      <c r="U72">
        <v>262</v>
      </c>
      <c r="V72">
        <v>251</v>
      </c>
      <c r="W72">
        <v>203</v>
      </c>
      <c r="X72">
        <v>996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Handling of the Russia-Ukraine War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55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0.34268537074148298</v>
      </c>
      <c r="D82" s="15">
        <f>L82+L83</f>
        <v>0.36655948553054662</v>
      </c>
      <c r="E82" s="15">
        <f>M82+M83</f>
        <v>0.3125</v>
      </c>
      <c r="F82" s="15">
        <f>N82+N83</f>
        <v>0.3433874709976798</v>
      </c>
      <c r="G82" s="9"/>
      <c r="J82" t="s">
        <v>33</v>
      </c>
      <c r="K82" s="16">
        <f>W82/W87</f>
        <v>0.19939879759519039</v>
      </c>
      <c r="L82" s="16">
        <f>T82/T87</f>
        <v>0.21543408360128619</v>
      </c>
      <c r="M82" s="16">
        <f>U82/U87</f>
        <v>0.1796875</v>
      </c>
      <c r="N82" s="16">
        <f>V82/V87</f>
        <v>0.19953596287703015</v>
      </c>
      <c r="O82" s="16"/>
      <c r="S82" t="s">
        <v>33</v>
      </c>
      <c r="T82">
        <v>67</v>
      </c>
      <c r="U82">
        <v>46</v>
      </c>
      <c r="V82">
        <v>86</v>
      </c>
      <c r="W82">
        <v>199</v>
      </c>
    </row>
    <row r="83" spans="1:24" x14ac:dyDescent="0.25">
      <c r="B83" t="s">
        <v>31</v>
      </c>
      <c r="C83" s="15">
        <f>K84</f>
        <v>0.18537074148296592</v>
      </c>
      <c r="D83" s="15">
        <f>L84</f>
        <v>0.16398713826366559</v>
      </c>
      <c r="E83" s="15">
        <f>M84</f>
        <v>0.203125</v>
      </c>
      <c r="F83" s="15">
        <f>N84</f>
        <v>0.1902552204176334</v>
      </c>
      <c r="G83" s="9"/>
      <c r="J83" t="s">
        <v>34</v>
      </c>
      <c r="K83" s="16">
        <f>W83/W87</f>
        <v>0.14328657314629259</v>
      </c>
      <c r="L83" s="16">
        <f>T83/T87</f>
        <v>0.15112540192926044</v>
      </c>
      <c r="M83" s="16">
        <f>U83/U87</f>
        <v>0.1328125</v>
      </c>
      <c r="N83" s="16">
        <f>V83/V87</f>
        <v>0.14385150812064965</v>
      </c>
      <c r="O83" s="16"/>
      <c r="S83" t="s">
        <v>34</v>
      </c>
      <c r="T83">
        <v>47</v>
      </c>
      <c r="U83">
        <v>34</v>
      </c>
      <c r="V83">
        <v>62</v>
      </c>
      <c r="W83">
        <v>143</v>
      </c>
    </row>
    <row r="84" spans="1:24" x14ac:dyDescent="0.25">
      <c r="B84" t="s">
        <v>43</v>
      </c>
      <c r="C84" s="15">
        <f>K85+K86</f>
        <v>0.47194388777555107</v>
      </c>
      <c r="D84" s="15">
        <f>L85+L86</f>
        <v>0.46945337620578775</v>
      </c>
      <c r="E84" s="15">
        <f>M85+M86</f>
        <v>0.484375</v>
      </c>
      <c r="F84" s="15">
        <f>N85+N86</f>
        <v>0.46635730858468677</v>
      </c>
      <c r="G84" s="9"/>
      <c r="J84" t="s">
        <v>31</v>
      </c>
      <c r="K84" s="16">
        <f>W84/W87</f>
        <v>0.18537074148296592</v>
      </c>
      <c r="L84" s="16">
        <f>T84/T87</f>
        <v>0.16398713826366559</v>
      </c>
      <c r="M84" s="16">
        <f>U84/U87</f>
        <v>0.203125</v>
      </c>
      <c r="N84" s="16">
        <f>V84/V87</f>
        <v>0.1902552204176334</v>
      </c>
      <c r="O84" s="16"/>
      <c r="S84" t="s">
        <v>31</v>
      </c>
      <c r="T84">
        <v>51</v>
      </c>
      <c r="U84">
        <v>52</v>
      </c>
      <c r="V84">
        <v>82</v>
      </c>
      <c r="W84">
        <v>185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0.13527054108216433</v>
      </c>
      <c r="L85" s="16">
        <f>T85/T87</f>
        <v>0.12861736334405144</v>
      </c>
      <c r="M85" s="16">
        <f>U85/U87</f>
        <v>0.15234375</v>
      </c>
      <c r="N85" s="16">
        <f>V85/V87</f>
        <v>0.12993039443155452</v>
      </c>
      <c r="O85" s="16"/>
      <c r="S85" t="s">
        <v>35</v>
      </c>
      <c r="T85">
        <v>40</v>
      </c>
      <c r="U85">
        <v>39</v>
      </c>
      <c r="V85">
        <v>56</v>
      </c>
      <c r="W85">
        <v>135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0.33667334669338678</v>
      </c>
      <c r="L86" s="16">
        <f>T86/T87</f>
        <v>0.34083601286173631</v>
      </c>
      <c r="M86" s="16">
        <f>U86/U87</f>
        <v>0.33203125</v>
      </c>
      <c r="N86" s="16">
        <f>V86/V87</f>
        <v>0.33642691415313225</v>
      </c>
      <c r="O86" s="16"/>
      <c r="S86" t="s">
        <v>36</v>
      </c>
      <c r="T86">
        <v>106</v>
      </c>
      <c r="U86">
        <v>85</v>
      </c>
      <c r="V86">
        <v>145</v>
      </c>
      <c r="W86">
        <v>336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311</v>
      </c>
      <c r="U87">
        <v>256</v>
      </c>
      <c r="V87">
        <v>431</v>
      </c>
      <c r="W87">
        <v>998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Handling of the Russia-Ukraine War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195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0.34368737474949901</v>
      </c>
      <c r="D97" s="15">
        <f>L97+L98</f>
        <v>7.3298429319371722E-2</v>
      </c>
      <c r="E97" s="15">
        <f>M97+M98</f>
        <v>0.67396593673965932</v>
      </c>
      <c r="F97" s="15">
        <f>N97+N98</f>
        <v>0.16666666666666666</v>
      </c>
      <c r="G97" s="15">
        <f>O97+O98</f>
        <v>0.18652849740932642</v>
      </c>
      <c r="J97" t="s">
        <v>33</v>
      </c>
      <c r="K97" s="16">
        <f>X97/X102</f>
        <v>0.19939879759519039</v>
      </c>
      <c r="L97" s="16">
        <f>T97/T102</f>
        <v>3.1413612565445025E-2</v>
      </c>
      <c r="M97" s="16">
        <f>U97/U102</f>
        <v>0.41849148418491483</v>
      </c>
      <c r="N97" s="16">
        <f>V97/V102</f>
        <v>8.3333333333333329E-2</v>
      </c>
      <c r="O97" s="16">
        <f>W97/W102</f>
        <v>7.2538860103626937E-2</v>
      </c>
      <c r="S97" t="s">
        <v>33</v>
      </c>
      <c r="T97">
        <v>12</v>
      </c>
      <c r="U97">
        <v>172</v>
      </c>
      <c r="V97">
        <v>1</v>
      </c>
      <c r="W97">
        <v>14</v>
      </c>
      <c r="X97">
        <v>199</v>
      </c>
    </row>
    <row r="98" spans="2:24" x14ac:dyDescent="0.25">
      <c r="B98" t="s">
        <v>31</v>
      </c>
      <c r="C98" s="15">
        <f>K99</f>
        <v>0.18637274549098196</v>
      </c>
      <c r="D98" s="15">
        <f>L99</f>
        <v>8.6387434554973816E-2</v>
      </c>
      <c r="E98" s="15">
        <f>M99</f>
        <v>0.21654501216545013</v>
      </c>
      <c r="F98" s="15">
        <f>N99</f>
        <v>0.16666666666666666</v>
      </c>
      <c r="G98" s="15">
        <f>O99</f>
        <v>0.32124352331606215</v>
      </c>
      <c r="J98" t="s">
        <v>34</v>
      </c>
      <c r="K98" s="16">
        <f>X98/X102</f>
        <v>0.14428857715430862</v>
      </c>
      <c r="L98" s="16">
        <f>T98/T102</f>
        <v>4.1884816753926704E-2</v>
      </c>
      <c r="M98" s="16">
        <f>U98/U102</f>
        <v>0.25547445255474455</v>
      </c>
      <c r="N98" s="16">
        <f>V98/V102</f>
        <v>8.3333333333333329E-2</v>
      </c>
      <c r="O98" s="16">
        <f>W98/W102</f>
        <v>0.11398963730569948</v>
      </c>
      <c r="S98" t="s">
        <v>34</v>
      </c>
      <c r="T98">
        <v>16</v>
      </c>
      <c r="U98">
        <v>105</v>
      </c>
      <c r="V98">
        <v>1</v>
      </c>
      <c r="W98">
        <v>22</v>
      </c>
      <c r="X98">
        <v>144</v>
      </c>
    </row>
    <row r="99" spans="2:24" x14ac:dyDescent="0.25">
      <c r="B99" t="s">
        <v>43</v>
      </c>
      <c r="C99" s="15">
        <f>K100+K101</f>
        <v>0.46993987975951901</v>
      </c>
      <c r="D99" s="15">
        <f>L100+L101</f>
        <v>0.84031413612565453</v>
      </c>
      <c r="E99" s="15">
        <f>M100+M101</f>
        <v>0.10948905109489052</v>
      </c>
      <c r="F99" s="15">
        <f>N100+N101</f>
        <v>0.66666666666666674</v>
      </c>
      <c r="G99" s="15">
        <f>O100+O101</f>
        <v>0.49222797927461137</v>
      </c>
      <c r="J99" t="s">
        <v>31</v>
      </c>
      <c r="K99" s="16">
        <f>X99/X102</f>
        <v>0.18637274549098196</v>
      </c>
      <c r="L99" s="16">
        <f>T99/T102</f>
        <v>8.6387434554973816E-2</v>
      </c>
      <c r="M99" s="16">
        <f>U99/U102</f>
        <v>0.21654501216545013</v>
      </c>
      <c r="N99" s="16">
        <f>V99/V102</f>
        <v>0.16666666666666666</v>
      </c>
      <c r="O99" s="16">
        <f>W99/W102</f>
        <v>0.32124352331606215</v>
      </c>
      <c r="S99" t="s">
        <v>31</v>
      </c>
      <c r="T99">
        <v>33</v>
      </c>
      <c r="U99">
        <v>89</v>
      </c>
      <c r="V99">
        <v>2</v>
      </c>
      <c r="W99">
        <v>62</v>
      </c>
      <c r="X99">
        <v>186</v>
      </c>
    </row>
    <row r="100" spans="2:24" x14ac:dyDescent="0.25">
      <c r="J100" t="s">
        <v>35</v>
      </c>
      <c r="K100" s="16">
        <f>X100/X102</f>
        <v>0.13426853707414829</v>
      </c>
      <c r="L100" s="16">
        <f>T100/T102</f>
        <v>0.15706806282722513</v>
      </c>
      <c r="M100" s="16">
        <f>U100/U102</f>
        <v>9.002433090024331E-2</v>
      </c>
      <c r="N100" s="16">
        <f>V100/V102</f>
        <v>0.25</v>
      </c>
      <c r="O100" s="16">
        <f>W100/W102</f>
        <v>0.17616580310880828</v>
      </c>
      <c r="S100" t="s">
        <v>35</v>
      </c>
      <c r="T100">
        <v>60</v>
      </c>
      <c r="U100">
        <v>37</v>
      </c>
      <c r="V100">
        <v>3</v>
      </c>
      <c r="W100">
        <v>34</v>
      </c>
      <c r="X100">
        <v>134</v>
      </c>
    </row>
    <row r="101" spans="2:24" x14ac:dyDescent="0.25">
      <c r="J101" t="s">
        <v>36</v>
      </c>
      <c r="K101" s="16">
        <f>X101/X102</f>
        <v>0.33567134268537074</v>
      </c>
      <c r="L101" s="16">
        <f>T101/T102</f>
        <v>0.68324607329842935</v>
      </c>
      <c r="M101" s="16">
        <f>U101/U102</f>
        <v>1.9464720194647202E-2</v>
      </c>
      <c r="N101" s="16">
        <f>V101/V102</f>
        <v>0.41666666666666669</v>
      </c>
      <c r="O101" s="16">
        <f>W101/W102</f>
        <v>0.31606217616580312</v>
      </c>
      <c r="S101" t="s">
        <v>36</v>
      </c>
      <c r="T101">
        <v>261</v>
      </c>
      <c r="U101">
        <v>8</v>
      </c>
      <c r="V101">
        <v>5</v>
      </c>
      <c r="W101">
        <v>61</v>
      </c>
      <c r="X101">
        <v>335</v>
      </c>
    </row>
    <row r="102" spans="2:24" x14ac:dyDescent="0.25">
      <c r="R102" t="s">
        <v>2</v>
      </c>
      <c r="T102">
        <v>382</v>
      </c>
      <c r="U102">
        <v>411</v>
      </c>
      <c r="V102">
        <v>12</v>
      </c>
      <c r="W102">
        <v>193</v>
      </c>
      <c r="X102">
        <v>998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FB54-67BB-B348-86DA-39A82E801858}">
  <dimension ref="A1:X102"/>
  <sheetViews>
    <sheetView showGridLines="0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Handling of the Israeli-Hamas Conflict * 3-point Party Identification Crosstabulation</v>
      </c>
      <c r="R4" s="11" t="s">
        <v>56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0.3913913913913914</v>
      </c>
      <c r="D8" s="15">
        <f>L8+L9</f>
        <v>0.12937062937062938</v>
      </c>
      <c r="E8" s="15">
        <f>M8+M9</f>
        <v>0.27760252365930599</v>
      </c>
      <c r="F8" s="15">
        <f>N8+N9</f>
        <v>0.76635514018691586</v>
      </c>
      <c r="G8" s="15">
        <f>O8+O9</f>
        <v>0.26666666666666666</v>
      </c>
      <c r="J8" t="s">
        <v>33</v>
      </c>
      <c r="K8" s="16">
        <f>X8/X13</f>
        <v>0.23523523523523523</v>
      </c>
      <c r="L8" s="16">
        <f>T8/T13</f>
        <v>6.9930069930069935E-2</v>
      </c>
      <c r="M8" s="16">
        <f>U8/U13</f>
        <v>0.15772870662460567</v>
      </c>
      <c r="N8" s="16">
        <f>V8/V13</f>
        <v>0.48286604361370716</v>
      </c>
      <c r="O8" s="16">
        <f>W8/W13</f>
        <v>0.13333333333333333</v>
      </c>
      <c r="S8" t="s">
        <v>33</v>
      </c>
      <c r="T8">
        <v>20</v>
      </c>
      <c r="U8">
        <v>50</v>
      </c>
      <c r="V8">
        <v>155</v>
      </c>
      <c r="W8">
        <v>10</v>
      </c>
      <c r="X8">
        <v>235</v>
      </c>
    </row>
    <row r="9" spans="1:24" x14ac:dyDescent="0.25">
      <c r="B9" t="s">
        <v>31</v>
      </c>
      <c r="C9" s="15">
        <f>K10</f>
        <v>0.17017017017017017</v>
      </c>
      <c r="D9" s="15">
        <f>L10</f>
        <v>0.11188811188811189</v>
      </c>
      <c r="E9" s="15">
        <f>M10</f>
        <v>0.19242902208201892</v>
      </c>
      <c r="F9" s="15">
        <f>N10</f>
        <v>0.17757009345794392</v>
      </c>
      <c r="G9" s="15">
        <f>O10</f>
        <v>0.26666666666666666</v>
      </c>
      <c r="J9" t="s">
        <v>34</v>
      </c>
      <c r="K9" s="16">
        <f>X9/X13</f>
        <v>0.15615615615615616</v>
      </c>
      <c r="L9" s="16">
        <f>T9/T13</f>
        <v>5.944055944055944E-2</v>
      </c>
      <c r="M9" s="16">
        <f>U9/U13</f>
        <v>0.11987381703470032</v>
      </c>
      <c r="N9" s="16">
        <f>V9/V13</f>
        <v>0.2834890965732087</v>
      </c>
      <c r="O9" s="16">
        <f>W9/W13</f>
        <v>0.13333333333333333</v>
      </c>
      <c r="S9" t="s">
        <v>34</v>
      </c>
      <c r="T9">
        <v>17</v>
      </c>
      <c r="U9">
        <v>38</v>
      </c>
      <c r="V9">
        <v>91</v>
      </c>
      <c r="W9">
        <v>10</v>
      </c>
      <c r="X9">
        <v>156</v>
      </c>
    </row>
    <row r="10" spans="1:24" x14ac:dyDescent="0.25">
      <c r="B10" t="s">
        <v>43</v>
      </c>
      <c r="C10" s="15">
        <f>K11+K12</f>
        <v>0.43843843843843844</v>
      </c>
      <c r="D10" s="15">
        <f>L11+L12</f>
        <v>0.75874125874125875</v>
      </c>
      <c r="E10" s="15">
        <f>M11+M12</f>
        <v>0.52996845425867511</v>
      </c>
      <c r="F10" s="15">
        <f>N11+N12</f>
        <v>5.6074766355140186E-2</v>
      </c>
      <c r="G10" s="15">
        <f>O11+O12</f>
        <v>0.46666666666666667</v>
      </c>
      <c r="J10" t="s">
        <v>31</v>
      </c>
      <c r="K10" s="16">
        <f>X10/X13</f>
        <v>0.17017017017017017</v>
      </c>
      <c r="L10" s="16">
        <f>T10/T13</f>
        <v>0.11188811188811189</v>
      </c>
      <c r="M10" s="16">
        <f>U10/U13</f>
        <v>0.19242902208201892</v>
      </c>
      <c r="N10" s="16">
        <f>V10/V13</f>
        <v>0.17757009345794392</v>
      </c>
      <c r="O10" s="16">
        <f>W10/W13</f>
        <v>0.26666666666666666</v>
      </c>
      <c r="S10" t="s">
        <v>31</v>
      </c>
      <c r="T10">
        <v>32</v>
      </c>
      <c r="U10">
        <v>61</v>
      </c>
      <c r="V10">
        <v>57</v>
      </c>
      <c r="W10">
        <v>20</v>
      </c>
      <c r="X10">
        <v>170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0.13413413413413414</v>
      </c>
      <c r="L11" s="16">
        <f>T11/T13</f>
        <v>0.19230769230769232</v>
      </c>
      <c r="M11" s="16">
        <f>U11/U13</f>
        <v>0.18296529968454259</v>
      </c>
      <c r="N11" s="16">
        <f>V11/V13</f>
        <v>4.6728971962616821E-2</v>
      </c>
      <c r="O11" s="16">
        <f>W11/W13</f>
        <v>0.08</v>
      </c>
      <c r="S11" t="s">
        <v>35</v>
      </c>
      <c r="T11">
        <v>55</v>
      </c>
      <c r="U11">
        <v>58</v>
      </c>
      <c r="V11">
        <v>15</v>
      </c>
      <c r="W11">
        <v>6</v>
      </c>
      <c r="X11">
        <v>134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0.30430430430430433</v>
      </c>
      <c r="L12" s="16">
        <f>T12/T13</f>
        <v>0.56643356643356646</v>
      </c>
      <c r="M12" s="16">
        <f>U12/U13</f>
        <v>0.3470031545741325</v>
      </c>
      <c r="N12" s="16">
        <f>V12/V13</f>
        <v>9.3457943925233638E-3</v>
      </c>
      <c r="O12" s="16">
        <f>W12/W13</f>
        <v>0.38666666666666666</v>
      </c>
      <c r="S12" t="s">
        <v>36</v>
      </c>
      <c r="T12">
        <v>162</v>
      </c>
      <c r="U12">
        <v>110</v>
      </c>
      <c r="V12">
        <v>3</v>
      </c>
      <c r="W12">
        <v>29</v>
      </c>
      <c r="X12">
        <v>304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286</v>
      </c>
      <c r="U13">
        <v>317</v>
      </c>
      <c r="V13">
        <v>321</v>
      </c>
      <c r="W13">
        <v>75</v>
      </c>
      <c r="X13">
        <v>999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Handling of the Israeli-Hamas Conflict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57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0.39200000000000002</v>
      </c>
      <c r="D22" s="15">
        <f>L22+L23</f>
        <v>0.11372549019607843</v>
      </c>
      <c r="E22" s="15">
        <f>M22+M23</f>
        <v>0.28896103896103897</v>
      </c>
      <c r="F22" s="15">
        <f>N22+N23</f>
        <v>0.75</v>
      </c>
      <c r="G22" s="15">
        <f>O22+O23</f>
        <v>0.11764705882352941</v>
      </c>
      <c r="J22" t="s">
        <v>33</v>
      </c>
      <c r="K22" s="16">
        <f>X22/X27</f>
        <v>0.23599999999999999</v>
      </c>
      <c r="L22" s="16">
        <f>T22/T27</f>
        <v>7.0588235294117646E-2</v>
      </c>
      <c r="M22" s="16">
        <f>U22/U27</f>
        <v>0.14285714285714285</v>
      </c>
      <c r="N22" s="16">
        <f>V22/V27</f>
        <v>0.48579545454545453</v>
      </c>
      <c r="O22" s="16">
        <f>W22/W27</f>
        <v>3.5294117647058823E-2</v>
      </c>
      <c r="S22" t="s">
        <v>33</v>
      </c>
      <c r="T22">
        <v>18</v>
      </c>
      <c r="U22">
        <v>44</v>
      </c>
      <c r="V22">
        <v>171</v>
      </c>
      <c r="W22">
        <v>3</v>
      </c>
      <c r="X22">
        <v>236</v>
      </c>
    </row>
    <row r="23" spans="1:24" x14ac:dyDescent="0.25">
      <c r="B23" t="s">
        <v>31</v>
      </c>
      <c r="C23" s="15">
        <f>K24</f>
        <v>0.17</v>
      </c>
      <c r="D23" s="15">
        <f>L24</f>
        <v>6.6666666666666666E-2</v>
      </c>
      <c r="E23" s="15">
        <f>M24</f>
        <v>0.23051948051948051</v>
      </c>
      <c r="F23" s="15">
        <f>N24</f>
        <v>0.14772727272727273</v>
      </c>
      <c r="G23" s="15">
        <f>O24</f>
        <v>0.35294117647058826</v>
      </c>
      <c r="J23" t="s">
        <v>34</v>
      </c>
      <c r="K23" s="16">
        <f>X23/X27</f>
        <v>0.156</v>
      </c>
      <c r="L23" s="16">
        <f>T23/T27</f>
        <v>4.3137254901960784E-2</v>
      </c>
      <c r="M23" s="16">
        <f>U23/U27</f>
        <v>0.1461038961038961</v>
      </c>
      <c r="N23" s="16">
        <f>V23/V27</f>
        <v>0.26420454545454547</v>
      </c>
      <c r="O23" s="16">
        <f>W23/W27</f>
        <v>8.2352941176470587E-2</v>
      </c>
      <c r="S23" t="s">
        <v>34</v>
      </c>
      <c r="T23">
        <v>11</v>
      </c>
      <c r="U23">
        <v>45</v>
      </c>
      <c r="V23">
        <v>93</v>
      </c>
      <c r="W23">
        <v>7</v>
      </c>
      <c r="X23">
        <v>156</v>
      </c>
    </row>
    <row r="24" spans="1:24" x14ac:dyDescent="0.25">
      <c r="B24" t="s">
        <v>43</v>
      </c>
      <c r="C24" s="15">
        <f>K25+K26</f>
        <v>0.438</v>
      </c>
      <c r="D24" s="15">
        <f>L25+L26</f>
        <v>0.81960784313725488</v>
      </c>
      <c r="E24" s="15">
        <f>M25+M26</f>
        <v>0.48051948051948051</v>
      </c>
      <c r="F24" s="15">
        <f>N25+N26</f>
        <v>0.10227272727272728</v>
      </c>
      <c r="G24" s="15">
        <f>O25+O26</f>
        <v>0.52941176470588236</v>
      </c>
      <c r="J24" t="s">
        <v>31</v>
      </c>
      <c r="K24" s="16">
        <f>X24/X27</f>
        <v>0.17</v>
      </c>
      <c r="L24" s="16">
        <f>T24/T27</f>
        <v>6.6666666666666666E-2</v>
      </c>
      <c r="M24" s="16">
        <f>U24/U27</f>
        <v>0.23051948051948051</v>
      </c>
      <c r="N24" s="16">
        <f>V24/V27</f>
        <v>0.14772727272727273</v>
      </c>
      <c r="O24" s="16">
        <f>W24/W27</f>
        <v>0.35294117647058826</v>
      </c>
      <c r="S24" t="s">
        <v>31</v>
      </c>
      <c r="T24">
        <v>17</v>
      </c>
      <c r="U24">
        <v>71</v>
      </c>
      <c r="V24">
        <v>52</v>
      </c>
      <c r="W24">
        <v>30</v>
      </c>
      <c r="X24">
        <v>170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0.13400000000000001</v>
      </c>
      <c r="L25" s="16">
        <f>T25/T27</f>
        <v>0.13333333333333333</v>
      </c>
      <c r="M25" s="16">
        <f>U25/U27</f>
        <v>0.20129870129870131</v>
      </c>
      <c r="N25" s="16">
        <f>V25/V27</f>
        <v>7.3863636363636367E-2</v>
      </c>
      <c r="O25" s="16">
        <f>W25/W27</f>
        <v>0.14117647058823529</v>
      </c>
      <c r="S25" t="s">
        <v>35</v>
      </c>
      <c r="T25">
        <v>34</v>
      </c>
      <c r="U25">
        <v>62</v>
      </c>
      <c r="V25">
        <v>26</v>
      </c>
      <c r="W25">
        <v>12</v>
      </c>
      <c r="X25">
        <v>134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0.30399999999999999</v>
      </c>
      <c r="L26" s="16">
        <f>T26/T27</f>
        <v>0.68627450980392157</v>
      </c>
      <c r="M26" s="16">
        <f>U26/U27</f>
        <v>0.2792207792207792</v>
      </c>
      <c r="N26" s="16">
        <f>V26/V27</f>
        <v>2.8409090909090908E-2</v>
      </c>
      <c r="O26" s="16">
        <f>W26/W27</f>
        <v>0.38823529411764707</v>
      </c>
      <c r="S26" t="s">
        <v>36</v>
      </c>
      <c r="T26">
        <v>175</v>
      </c>
      <c r="U26">
        <v>86</v>
      </c>
      <c r="V26">
        <v>10</v>
      </c>
      <c r="W26">
        <v>33</v>
      </c>
      <c r="X26">
        <v>304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255</v>
      </c>
      <c r="U27">
        <v>308</v>
      </c>
      <c r="V27">
        <v>352</v>
      </c>
      <c r="W27">
        <v>85</v>
      </c>
      <c r="X27">
        <v>1000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Handling of the Israeli-Hamas Conflict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58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0.39217652958876631</v>
      </c>
      <c r="D37" s="15">
        <f>L37+L38</f>
        <v>0.47328244274809161</v>
      </c>
      <c r="E37" s="15">
        <f>M37+M38</f>
        <v>0.21531100478468901</v>
      </c>
      <c r="F37" s="15">
        <f>N37+N38</f>
        <v>0.27067669172932329</v>
      </c>
      <c r="G37" s="15"/>
      <c r="J37" t="s">
        <v>33</v>
      </c>
      <c r="K37" s="16">
        <f>W37/W42</f>
        <v>0.23671013039117353</v>
      </c>
      <c r="L37" s="16">
        <f>T37/T42</f>
        <v>0.28091603053435116</v>
      </c>
      <c r="M37" s="16">
        <f>U37/U42</f>
        <v>0.11004784688995216</v>
      </c>
      <c r="N37" s="16">
        <f>V37/V42</f>
        <v>0.21804511278195488</v>
      </c>
      <c r="O37" s="16"/>
      <c r="S37" t="s">
        <v>33</v>
      </c>
      <c r="T37">
        <v>184</v>
      </c>
      <c r="U37">
        <v>23</v>
      </c>
      <c r="V37">
        <v>29</v>
      </c>
      <c r="W37">
        <v>236</v>
      </c>
    </row>
    <row r="38" spans="1:23" x14ac:dyDescent="0.25">
      <c r="B38" t="s">
        <v>31</v>
      </c>
      <c r="C38" s="15">
        <f>K39</f>
        <v>0.16950852557673018</v>
      </c>
      <c r="D38" s="15">
        <f>L39</f>
        <v>0.15572519083969466</v>
      </c>
      <c r="E38" s="15">
        <f>M39</f>
        <v>0.20574162679425836</v>
      </c>
      <c r="F38" s="15">
        <f>N39</f>
        <v>0.18045112781954886</v>
      </c>
      <c r="G38" s="15"/>
      <c r="J38" t="s">
        <v>34</v>
      </c>
      <c r="K38" s="16">
        <f>W38/W42</f>
        <v>0.15546639919759278</v>
      </c>
      <c r="L38" s="16">
        <f>T38/T42</f>
        <v>0.19236641221374046</v>
      </c>
      <c r="M38" s="16">
        <f>U38/U42</f>
        <v>0.10526315789473684</v>
      </c>
      <c r="N38" s="16">
        <f>V38/V42</f>
        <v>5.2631578947368418E-2</v>
      </c>
      <c r="O38" s="16"/>
      <c r="S38" t="s">
        <v>34</v>
      </c>
      <c r="T38">
        <v>126</v>
      </c>
      <c r="U38">
        <v>22</v>
      </c>
      <c r="V38">
        <v>7</v>
      </c>
      <c r="W38">
        <v>155</v>
      </c>
    </row>
    <row r="39" spans="1:23" x14ac:dyDescent="0.25">
      <c r="B39" t="s">
        <v>43</v>
      </c>
      <c r="C39" s="15">
        <f>K40+K41</f>
        <v>0.43831494483450351</v>
      </c>
      <c r="D39" s="15">
        <f>L40+L41</f>
        <v>0.37099236641221373</v>
      </c>
      <c r="E39" s="15">
        <f>M40+M41</f>
        <v>0.57894736842105265</v>
      </c>
      <c r="F39" s="15">
        <f>N40+N41</f>
        <v>0.54887218045112784</v>
      </c>
      <c r="G39" s="15"/>
      <c r="J39" t="s">
        <v>31</v>
      </c>
      <c r="K39" s="16">
        <f>W39/W42</f>
        <v>0.16950852557673018</v>
      </c>
      <c r="L39" s="16">
        <f>T39/T42</f>
        <v>0.15572519083969466</v>
      </c>
      <c r="M39" s="16">
        <f>U39/U42</f>
        <v>0.20574162679425836</v>
      </c>
      <c r="N39" s="16">
        <f>V39/V42</f>
        <v>0.18045112781954886</v>
      </c>
      <c r="O39" s="16"/>
      <c r="S39" t="s">
        <v>31</v>
      </c>
      <c r="T39">
        <v>102</v>
      </c>
      <c r="U39">
        <v>43</v>
      </c>
      <c r="V39">
        <v>24</v>
      </c>
      <c r="W39">
        <v>169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0.13340020060180541</v>
      </c>
      <c r="L40" s="16">
        <f>T40/T42</f>
        <v>0.10534351145038168</v>
      </c>
      <c r="M40" s="16">
        <f>U40/U42</f>
        <v>0.19617224880382775</v>
      </c>
      <c r="N40" s="16">
        <f>V40/V42</f>
        <v>0.17293233082706766</v>
      </c>
      <c r="O40" s="16"/>
      <c r="S40" t="s">
        <v>35</v>
      </c>
      <c r="T40">
        <v>69</v>
      </c>
      <c r="U40">
        <v>41</v>
      </c>
      <c r="V40">
        <v>23</v>
      </c>
      <c r="W40">
        <v>133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0.3049147442326981</v>
      </c>
      <c r="L41" s="16">
        <f>T41/T42</f>
        <v>0.26564885496183205</v>
      </c>
      <c r="M41" s="16">
        <f>U41/U42</f>
        <v>0.38277511961722488</v>
      </c>
      <c r="N41" s="16">
        <f>V41/V42</f>
        <v>0.37593984962406013</v>
      </c>
      <c r="O41" s="16"/>
      <c r="S41" t="s">
        <v>36</v>
      </c>
      <c r="T41">
        <v>174</v>
      </c>
      <c r="U41">
        <v>80</v>
      </c>
      <c r="V41">
        <v>50</v>
      </c>
      <c r="W41">
        <v>304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655</v>
      </c>
      <c r="U42">
        <v>209</v>
      </c>
      <c r="V42">
        <v>133</v>
      </c>
      <c r="W42">
        <v>997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Handling of the Israeli-Hamas Conflict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59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0.39239239239239243</v>
      </c>
      <c r="D52" s="15">
        <f>L52+L53</f>
        <v>0.39612188365650969</v>
      </c>
      <c r="E52" s="15">
        <f>M52+M53</f>
        <v>0.4336569579288026</v>
      </c>
      <c r="F52" s="15">
        <f>N52+N53</f>
        <v>0.34954407294832823</v>
      </c>
      <c r="G52" s="9"/>
      <c r="J52" t="s">
        <v>33</v>
      </c>
      <c r="K52" s="16">
        <f>W52/W57</f>
        <v>0.23623623623623624</v>
      </c>
      <c r="L52" s="16">
        <f>T52/T57</f>
        <v>0.24930747922437674</v>
      </c>
      <c r="M52" s="16">
        <f>U52/U57</f>
        <v>0.27508090614886732</v>
      </c>
      <c r="N52" s="16">
        <f>V52/V57</f>
        <v>0.18541033434650456</v>
      </c>
      <c r="O52" s="16"/>
      <c r="S52" t="s">
        <v>33</v>
      </c>
      <c r="T52">
        <v>90</v>
      </c>
      <c r="U52">
        <v>85</v>
      </c>
      <c r="V52">
        <v>61</v>
      </c>
      <c r="W52">
        <v>236</v>
      </c>
    </row>
    <row r="53" spans="1:23" x14ac:dyDescent="0.25">
      <c r="B53" t="s">
        <v>31</v>
      </c>
      <c r="C53" s="15">
        <f>K54</f>
        <v>0.17017017017017017</v>
      </c>
      <c r="D53" s="15">
        <f>L54</f>
        <v>0.2077562326869806</v>
      </c>
      <c r="E53" s="15">
        <f>M54</f>
        <v>0.17799352750809061</v>
      </c>
      <c r="F53" s="15">
        <f>N54</f>
        <v>0.12158054711246201</v>
      </c>
      <c r="G53" s="9"/>
      <c r="J53" t="s">
        <v>34</v>
      </c>
      <c r="K53" s="16">
        <f>W53/W57</f>
        <v>0.15615615615615616</v>
      </c>
      <c r="L53" s="16">
        <f>T53/T57</f>
        <v>0.14681440443213298</v>
      </c>
      <c r="M53" s="16">
        <f>U53/U57</f>
        <v>0.15857605177993528</v>
      </c>
      <c r="N53" s="16">
        <f>V53/V57</f>
        <v>0.1641337386018237</v>
      </c>
      <c r="O53" s="16"/>
      <c r="S53" t="s">
        <v>34</v>
      </c>
      <c r="T53">
        <v>53</v>
      </c>
      <c r="U53">
        <v>49</v>
      </c>
      <c r="V53">
        <v>54</v>
      </c>
      <c r="W53">
        <v>156</v>
      </c>
    </row>
    <row r="54" spans="1:23" x14ac:dyDescent="0.25">
      <c r="B54" t="s">
        <v>43</v>
      </c>
      <c r="C54" s="15">
        <f>K55+K56</f>
        <v>0.43743743743743746</v>
      </c>
      <c r="D54" s="15">
        <f>L55+L56</f>
        <v>0.39612188365650969</v>
      </c>
      <c r="E54" s="15">
        <f>M55+M56</f>
        <v>0.38834951456310685</v>
      </c>
      <c r="F54" s="15">
        <f>N55+N56</f>
        <v>0.52887537993920974</v>
      </c>
      <c r="G54" s="9"/>
      <c r="J54" t="s">
        <v>31</v>
      </c>
      <c r="K54" s="16">
        <f>W54/W57</f>
        <v>0.17017017017017017</v>
      </c>
      <c r="L54" s="16">
        <f>T54/T57</f>
        <v>0.2077562326869806</v>
      </c>
      <c r="M54" s="16">
        <f>U54/U57</f>
        <v>0.17799352750809061</v>
      </c>
      <c r="N54" s="16">
        <f>V54/V57</f>
        <v>0.12158054711246201</v>
      </c>
      <c r="O54" s="16"/>
      <c r="S54" t="s">
        <v>31</v>
      </c>
      <c r="T54">
        <v>75</v>
      </c>
      <c r="U54">
        <v>55</v>
      </c>
      <c r="V54">
        <v>40</v>
      </c>
      <c r="W54">
        <v>170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0.13313313313313313</v>
      </c>
      <c r="L55" s="16">
        <f>T55/T57</f>
        <v>0.1329639889196676</v>
      </c>
      <c r="M55" s="16">
        <f>U55/U57</f>
        <v>9.0614886731391592E-2</v>
      </c>
      <c r="N55" s="16">
        <f>V55/V57</f>
        <v>0.17325227963525835</v>
      </c>
      <c r="O55" s="16"/>
      <c r="S55" t="s">
        <v>35</v>
      </c>
      <c r="T55">
        <v>48</v>
      </c>
      <c r="U55">
        <v>28</v>
      </c>
      <c r="V55">
        <v>57</v>
      </c>
      <c r="W55">
        <v>133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0.30430430430430433</v>
      </c>
      <c r="L56" s="16">
        <f>T56/T57</f>
        <v>0.26315789473684209</v>
      </c>
      <c r="M56" s="16">
        <f>U56/U57</f>
        <v>0.29773462783171523</v>
      </c>
      <c r="N56" s="16">
        <f>V56/V57</f>
        <v>0.35562310030395139</v>
      </c>
      <c r="O56" s="16"/>
      <c r="S56" t="s">
        <v>36</v>
      </c>
      <c r="T56">
        <v>95</v>
      </c>
      <c r="U56">
        <v>92</v>
      </c>
      <c r="V56">
        <v>117</v>
      </c>
      <c r="W56">
        <v>304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361</v>
      </c>
      <c r="U57">
        <v>309</v>
      </c>
      <c r="V57">
        <v>329</v>
      </c>
      <c r="W57">
        <v>999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Handling of the Israeli-Hamas Conflict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60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0.3901705115346038</v>
      </c>
      <c r="D67" s="15">
        <f>L67+L68</f>
        <v>0.27046263345195731</v>
      </c>
      <c r="E67" s="15">
        <f>M67+M68</f>
        <v>0.3946360153256705</v>
      </c>
      <c r="F67" s="15">
        <f>N67+N68</f>
        <v>0.48605577689243029</v>
      </c>
      <c r="G67" s="15">
        <f>O67+O68</f>
        <v>0.43137254901960786</v>
      </c>
      <c r="J67" t="s">
        <v>33</v>
      </c>
      <c r="K67" s="16">
        <f>X67/X72</f>
        <v>0.23470411233701102</v>
      </c>
      <c r="L67" s="16">
        <f>T67/T72</f>
        <v>0.13167259786476868</v>
      </c>
      <c r="M67" s="16">
        <f>U67/U72</f>
        <v>0.24521072796934865</v>
      </c>
      <c r="N67" s="16">
        <f>V67/V72</f>
        <v>0.34262948207171312</v>
      </c>
      <c r="O67" s="16">
        <f>W67/W72</f>
        <v>0.23039215686274508</v>
      </c>
      <c r="S67" t="s">
        <v>33</v>
      </c>
      <c r="T67">
        <v>37</v>
      </c>
      <c r="U67">
        <v>64</v>
      </c>
      <c r="V67">
        <v>86</v>
      </c>
      <c r="W67">
        <v>47</v>
      </c>
      <c r="X67">
        <v>234</v>
      </c>
    </row>
    <row r="68" spans="1:24" x14ac:dyDescent="0.25">
      <c r="B68" t="s">
        <v>31</v>
      </c>
      <c r="C68" s="15">
        <f>K69</f>
        <v>0.16950852557673018</v>
      </c>
      <c r="D68" s="15">
        <f>L69</f>
        <v>0.16014234875444841</v>
      </c>
      <c r="E68" s="15">
        <f>M69</f>
        <v>0.17241379310344829</v>
      </c>
      <c r="F68" s="15">
        <f>N69</f>
        <v>0.17131474103585656</v>
      </c>
      <c r="G68" s="15">
        <f>O69</f>
        <v>0.17647058823529413</v>
      </c>
      <c r="J68" t="s">
        <v>34</v>
      </c>
      <c r="K68" s="16">
        <f>X68/X72</f>
        <v>0.15546639919759278</v>
      </c>
      <c r="L68" s="16">
        <f>T68/T72</f>
        <v>0.13879003558718861</v>
      </c>
      <c r="M68" s="16">
        <f>U68/U72</f>
        <v>0.14942528735632185</v>
      </c>
      <c r="N68" s="16">
        <f>V68/V72</f>
        <v>0.14342629482071714</v>
      </c>
      <c r="O68" s="16">
        <f>W68/W72</f>
        <v>0.20098039215686275</v>
      </c>
      <c r="S68" t="s">
        <v>34</v>
      </c>
      <c r="T68">
        <v>39</v>
      </c>
      <c r="U68">
        <v>39</v>
      </c>
      <c r="V68">
        <v>36</v>
      </c>
      <c r="W68">
        <v>41</v>
      </c>
      <c r="X68">
        <v>155</v>
      </c>
    </row>
    <row r="69" spans="1:24" x14ac:dyDescent="0.25">
      <c r="B69" t="s">
        <v>43</v>
      </c>
      <c r="C69" s="15">
        <f>K70+K71</f>
        <v>0.44032096288866601</v>
      </c>
      <c r="D69" s="15">
        <f>L70+L71</f>
        <v>0.56939501779359425</v>
      </c>
      <c r="E69" s="15">
        <f>M70+M71</f>
        <v>0.43295019157088122</v>
      </c>
      <c r="F69" s="15">
        <f>N70+N71</f>
        <v>0.34262948207171318</v>
      </c>
      <c r="G69" s="15">
        <f>O70+O71</f>
        <v>0.39215686274509803</v>
      </c>
      <c r="J69" t="s">
        <v>31</v>
      </c>
      <c r="K69" s="16">
        <f>X69/X72</f>
        <v>0.16950852557673018</v>
      </c>
      <c r="L69" s="16">
        <f>T69/T72</f>
        <v>0.16014234875444841</v>
      </c>
      <c r="M69" s="16">
        <f>U69/U72</f>
        <v>0.17241379310344829</v>
      </c>
      <c r="N69" s="16">
        <f>V69/V72</f>
        <v>0.17131474103585656</v>
      </c>
      <c r="O69" s="16">
        <f>W69/W72</f>
        <v>0.17647058823529413</v>
      </c>
      <c r="S69" t="s">
        <v>31</v>
      </c>
      <c r="T69">
        <v>45</v>
      </c>
      <c r="U69">
        <v>45</v>
      </c>
      <c r="V69">
        <v>43</v>
      </c>
      <c r="W69">
        <v>36</v>
      </c>
      <c r="X69">
        <v>169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0.13540621865596791</v>
      </c>
      <c r="L70" s="16">
        <f>T70/T72</f>
        <v>0.11387900355871886</v>
      </c>
      <c r="M70" s="16">
        <f>U70/U72</f>
        <v>0.14942528735632185</v>
      </c>
      <c r="N70" s="16">
        <f>V70/V72</f>
        <v>0.10358565737051793</v>
      </c>
      <c r="O70" s="16">
        <f>W70/W72</f>
        <v>0.18627450980392157</v>
      </c>
      <c r="S70" t="s">
        <v>35</v>
      </c>
      <c r="T70">
        <v>32</v>
      </c>
      <c r="U70">
        <v>39</v>
      </c>
      <c r="V70">
        <v>26</v>
      </c>
      <c r="W70">
        <v>38</v>
      </c>
      <c r="X70">
        <v>135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0.3049147442326981</v>
      </c>
      <c r="L71" s="16">
        <f>T71/T72</f>
        <v>0.45551601423487542</v>
      </c>
      <c r="M71" s="16">
        <f>U71/U72</f>
        <v>0.28352490421455939</v>
      </c>
      <c r="N71" s="16">
        <f>V71/V72</f>
        <v>0.23904382470119523</v>
      </c>
      <c r="O71" s="16">
        <f>W71/W72</f>
        <v>0.20588235294117646</v>
      </c>
      <c r="S71" t="s">
        <v>36</v>
      </c>
      <c r="T71">
        <v>128</v>
      </c>
      <c r="U71">
        <v>74</v>
      </c>
      <c r="V71">
        <v>60</v>
      </c>
      <c r="W71">
        <v>42</v>
      </c>
      <c r="X71">
        <v>304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281</v>
      </c>
      <c r="U72">
        <v>261</v>
      </c>
      <c r="V72">
        <v>251</v>
      </c>
      <c r="W72">
        <v>204</v>
      </c>
      <c r="X72">
        <v>997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Handling of the Israeli-Hamas Conflict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61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0.39200000000000002</v>
      </c>
      <c r="D82" s="15">
        <f>L82+L83</f>
        <v>0.43870967741935485</v>
      </c>
      <c r="E82" s="15">
        <f>M82+M83</f>
        <v>0.38759689922480622</v>
      </c>
      <c r="F82" s="15">
        <f>N82+N83</f>
        <v>0.3611111111111111</v>
      </c>
      <c r="G82" s="9"/>
      <c r="J82" t="s">
        <v>33</v>
      </c>
      <c r="K82" s="16">
        <f>W82/W87</f>
        <v>0.23599999999999999</v>
      </c>
      <c r="L82" s="16">
        <f>T82/T87</f>
        <v>0.29032258064516131</v>
      </c>
      <c r="M82" s="16">
        <f>U82/U87</f>
        <v>0.2131782945736434</v>
      </c>
      <c r="N82" s="16">
        <f>V82/V87</f>
        <v>0.21064814814814814</v>
      </c>
      <c r="O82" s="16"/>
      <c r="S82" t="s">
        <v>33</v>
      </c>
      <c r="T82">
        <v>90</v>
      </c>
      <c r="U82">
        <v>55</v>
      </c>
      <c r="V82">
        <v>91</v>
      </c>
      <c r="W82">
        <v>236</v>
      </c>
    </row>
    <row r="83" spans="1:24" x14ac:dyDescent="0.25">
      <c r="B83" t="s">
        <v>31</v>
      </c>
      <c r="C83" s="15">
        <f>K84</f>
        <v>0.17</v>
      </c>
      <c r="D83" s="15">
        <f>L84</f>
        <v>0.12580645161290321</v>
      </c>
      <c r="E83" s="15">
        <f>M84</f>
        <v>0.17829457364341086</v>
      </c>
      <c r="F83" s="15">
        <f>N84</f>
        <v>0.19675925925925927</v>
      </c>
      <c r="G83" s="9"/>
      <c r="J83" t="s">
        <v>34</v>
      </c>
      <c r="K83" s="16">
        <f>W83/W87</f>
        <v>0.156</v>
      </c>
      <c r="L83" s="16">
        <f>T83/T87</f>
        <v>0.14838709677419354</v>
      </c>
      <c r="M83" s="16">
        <f>U83/U87</f>
        <v>0.1744186046511628</v>
      </c>
      <c r="N83" s="16">
        <f>V83/V87</f>
        <v>0.15046296296296297</v>
      </c>
      <c r="O83" s="16"/>
      <c r="S83" t="s">
        <v>34</v>
      </c>
      <c r="T83">
        <v>46</v>
      </c>
      <c r="U83">
        <v>45</v>
      </c>
      <c r="V83">
        <v>65</v>
      </c>
      <c r="W83">
        <v>156</v>
      </c>
    </row>
    <row r="84" spans="1:24" x14ac:dyDescent="0.25">
      <c r="B84" t="s">
        <v>43</v>
      </c>
      <c r="C84" s="15">
        <f>K85+K86</f>
        <v>0.438</v>
      </c>
      <c r="D84" s="15">
        <f>L85+L86</f>
        <v>0.43548387096774188</v>
      </c>
      <c r="E84" s="15">
        <f>M85+M86</f>
        <v>0.43410852713178294</v>
      </c>
      <c r="F84" s="15">
        <f>N85+N86</f>
        <v>0.44212962962962965</v>
      </c>
      <c r="G84" s="9"/>
      <c r="J84" t="s">
        <v>31</v>
      </c>
      <c r="K84" s="16">
        <f>W84/W87</f>
        <v>0.17</v>
      </c>
      <c r="L84" s="16">
        <f>T84/T87</f>
        <v>0.12580645161290321</v>
      </c>
      <c r="M84" s="16">
        <f>U84/U87</f>
        <v>0.17829457364341086</v>
      </c>
      <c r="N84" s="16">
        <f>V84/V87</f>
        <v>0.19675925925925927</v>
      </c>
      <c r="O84" s="16"/>
      <c r="S84" t="s">
        <v>31</v>
      </c>
      <c r="T84">
        <v>39</v>
      </c>
      <c r="U84">
        <v>46</v>
      </c>
      <c r="V84">
        <v>85</v>
      </c>
      <c r="W84">
        <v>170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0.13400000000000001</v>
      </c>
      <c r="L85" s="16">
        <f>T85/T87</f>
        <v>0.16129032258064516</v>
      </c>
      <c r="M85" s="16">
        <f>U85/U87</f>
        <v>0.12790697674418605</v>
      </c>
      <c r="N85" s="16">
        <f>V85/V87</f>
        <v>0.11805555555555555</v>
      </c>
      <c r="O85" s="16"/>
      <c r="S85" t="s">
        <v>35</v>
      </c>
      <c r="T85">
        <v>50</v>
      </c>
      <c r="U85">
        <v>33</v>
      </c>
      <c r="V85">
        <v>51</v>
      </c>
      <c r="W85">
        <v>134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0.30399999999999999</v>
      </c>
      <c r="L86" s="16">
        <f>T86/T87</f>
        <v>0.27419354838709675</v>
      </c>
      <c r="M86" s="16">
        <f>U86/U87</f>
        <v>0.30620155038759689</v>
      </c>
      <c r="N86" s="16">
        <f>V86/V87</f>
        <v>0.32407407407407407</v>
      </c>
      <c r="O86" s="16"/>
      <c r="S86" t="s">
        <v>36</v>
      </c>
      <c r="T86">
        <v>85</v>
      </c>
      <c r="U86">
        <v>79</v>
      </c>
      <c r="V86">
        <v>140</v>
      </c>
      <c r="W86">
        <v>304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310</v>
      </c>
      <c r="U87">
        <v>258</v>
      </c>
      <c r="V87">
        <v>432</v>
      </c>
      <c r="W87">
        <v>1000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Handling of the Israeli-Hamas Conflict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196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0.39217652958876631</v>
      </c>
      <c r="D97" s="15">
        <f>L97+L98</f>
        <v>7.0866141732283464E-2</v>
      </c>
      <c r="E97" s="15">
        <f>M97+M98</f>
        <v>0.77073170731707319</v>
      </c>
      <c r="F97" s="15">
        <f>N97+N98</f>
        <v>0.16666666666666666</v>
      </c>
      <c r="G97" s="15">
        <f>O97+O98</f>
        <v>0.23711340206185566</v>
      </c>
      <c r="J97" t="s">
        <v>33</v>
      </c>
      <c r="K97" s="16">
        <f>X97/X102</f>
        <v>0.23570712136409228</v>
      </c>
      <c r="L97" s="16">
        <f>T97/T102</f>
        <v>3.937007874015748E-2</v>
      </c>
      <c r="M97" s="16">
        <f>U97/U102</f>
        <v>0.47560975609756095</v>
      </c>
      <c r="N97" s="16">
        <f>V97/V102</f>
        <v>8.3333333333333329E-2</v>
      </c>
      <c r="O97" s="16">
        <f>W97/W102</f>
        <v>0.12371134020618557</v>
      </c>
      <c r="S97" t="s">
        <v>33</v>
      </c>
      <c r="T97">
        <v>15</v>
      </c>
      <c r="U97">
        <v>195</v>
      </c>
      <c r="V97">
        <v>1</v>
      </c>
      <c r="W97">
        <v>24</v>
      </c>
      <c r="X97">
        <v>235</v>
      </c>
    </row>
    <row r="98" spans="2:24" x14ac:dyDescent="0.25">
      <c r="B98" t="s">
        <v>31</v>
      </c>
      <c r="C98" s="15">
        <f>K99</f>
        <v>0.16950852557673018</v>
      </c>
      <c r="D98" s="15">
        <f>L99</f>
        <v>0.13123359580052493</v>
      </c>
      <c r="E98" s="15">
        <f>M99</f>
        <v>0.13902439024390245</v>
      </c>
      <c r="F98" s="15">
        <f>N99</f>
        <v>8.3333333333333329E-2</v>
      </c>
      <c r="G98" s="15">
        <f>O99</f>
        <v>0.31443298969072164</v>
      </c>
      <c r="J98" t="s">
        <v>34</v>
      </c>
      <c r="K98" s="16">
        <f>X98/X102</f>
        <v>0.15646940822467403</v>
      </c>
      <c r="L98" s="16">
        <f>T98/T102</f>
        <v>3.1496062992125984E-2</v>
      </c>
      <c r="M98" s="16">
        <f>U98/U102</f>
        <v>0.29512195121951218</v>
      </c>
      <c r="N98" s="16">
        <f>V98/V102</f>
        <v>8.3333333333333329E-2</v>
      </c>
      <c r="O98" s="16">
        <f>W98/W102</f>
        <v>0.1134020618556701</v>
      </c>
      <c r="S98" t="s">
        <v>34</v>
      </c>
      <c r="T98">
        <v>12</v>
      </c>
      <c r="U98">
        <v>121</v>
      </c>
      <c r="V98">
        <v>1</v>
      </c>
      <c r="W98">
        <v>22</v>
      </c>
      <c r="X98">
        <v>156</v>
      </c>
    </row>
    <row r="99" spans="2:24" x14ac:dyDescent="0.25">
      <c r="B99" t="s">
        <v>43</v>
      </c>
      <c r="C99" s="15">
        <f>K100+K101</f>
        <v>0.43831494483450351</v>
      </c>
      <c r="D99" s="15">
        <f>L100+L101</f>
        <v>0.79790026246719159</v>
      </c>
      <c r="E99" s="15">
        <f>M100+M101</f>
        <v>9.0243902439024387E-2</v>
      </c>
      <c r="F99" s="15">
        <f>N100+N101</f>
        <v>0.75</v>
      </c>
      <c r="G99" s="15">
        <f>O100+O101</f>
        <v>0.44845360824742264</v>
      </c>
      <c r="J99" t="s">
        <v>31</v>
      </c>
      <c r="K99" s="16">
        <f>X99/X102</f>
        <v>0.16950852557673018</v>
      </c>
      <c r="L99" s="16">
        <f>T99/T102</f>
        <v>0.13123359580052493</v>
      </c>
      <c r="M99" s="16">
        <f>U99/U102</f>
        <v>0.13902439024390245</v>
      </c>
      <c r="N99" s="16">
        <f>V99/V102</f>
        <v>8.3333333333333329E-2</v>
      </c>
      <c r="O99" s="16">
        <f>W99/W102</f>
        <v>0.31443298969072164</v>
      </c>
      <c r="S99" t="s">
        <v>31</v>
      </c>
      <c r="T99">
        <v>50</v>
      </c>
      <c r="U99">
        <v>57</v>
      </c>
      <c r="V99">
        <v>1</v>
      </c>
      <c r="W99">
        <v>61</v>
      </c>
      <c r="X99">
        <v>169</v>
      </c>
    </row>
    <row r="100" spans="2:24" x14ac:dyDescent="0.25">
      <c r="J100" t="s">
        <v>35</v>
      </c>
      <c r="K100" s="16">
        <f>X100/X102</f>
        <v>0.13340020060180541</v>
      </c>
      <c r="L100" s="16">
        <f>T100/T102</f>
        <v>0.17585301837270342</v>
      </c>
      <c r="M100" s="16">
        <f>U100/U102</f>
        <v>6.3414634146341464E-2</v>
      </c>
      <c r="N100" s="16">
        <f>V100/V102</f>
        <v>0.16666666666666666</v>
      </c>
      <c r="O100" s="16">
        <f>W100/W102</f>
        <v>0.19587628865979381</v>
      </c>
      <c r="S100" t="s">
        <v>35</v>
      </c>
      <c r="T100">
        <v>67</v>
      </c>
      <c r="U100">
        <v>26</v>
      </c>
      <c r="V100">
        <v>2</v>
      </c>
      <c r="W100">
        <v>38</v>
      </c>
      <c r="X100">
        <v>133</v>
      </c>
    </row>
    <row r="101" spans="2:24" x14ac:dyDescent="0.25">
      <c r="J101" t="s">
        <v>36</v>
      </c>
      <c r="K101" s="16">
        <f>X101/X102</f>
        <v>0.3049147442326981</v>
      </c>
      <c r="L101" s="16">
        <f>T101/T102</f>
        <v>0.62204724409448819</v>
      </c>
      <c r="M101" s="16">
        <f>U101/U102</f>
        <v>2.6829268292682926E-2</v>
      </c>
      <c r="N101" s="16">
        <f>V101/V102</f>
        <v>0.58333333333333337</v>
      </c>
      <c r="O101" s="16">
        <f>W101/W102</f>
        <v>0.25257731958762886</v>
      </c>
      <c r="S101" t="s">
        <v>36</v>
      </c>
      <c r="T101">
        <v>237</v>
      </c>
      <c r="U101">
        <v>11</v>
      </c>
      <c r="V101">
        <v>7</v>
      </c>
      <c r="W101">
        <v>49</v>
      </c>
      <c r="X101">
        <v>304</v>
      </c>
    </row>
    <row r="102" spans="2:24" x14ac:dyDescent="0.25">
      <c r="R102" t="s">
        <v>2</v>
      </c>
      <c r="T102">
        <v>381</v>
      </c>
      <c r="U102">
        <v>410</v>
      </c>
      <c r="V102">
        <v>12</v>
      </c>
      <c r="W102">
        <v>194</v>
      </c>
      <c r="X102">
        <v>997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7E8F-A1A1-3542-8CA3-198249D05778}">
  <dimension ref="A1:X102"/>
  <sheetViews>
    <sheetView showGridLines="0" topLeftCell="L18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Handling of the Israel-Iran Conflict * 3-point Party Identification Crosstabulation</v>
      </c>
      <c r="R4" s="11" t="s">
        <v>127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0.3775</v>
      </c>
      <c r="D8" s="15">
        <f>L8+L9</f>
        <v>0.11440677966101695</v>
      </c>
      <c r="E8" s="15">
        <f>M8+M9</f>
        <v>0.26720647773279349</v>
      </c>
      <c r="F8" s="15">
        <f>N8+N9</f>
        <v>0.77165354330708658</v>
      </c>
      <c r="G8" s="15">
        <f>O8+O9</f>
        <v>0.20634920634920634</v>
      </c>
      <c r="J8" t="s">
        <v>33</v>
      </c>
      <c r="K8" s="16">
        <f>X8/X13</f>
        <v>0.22375</v>
      </c>
      <c r="L8" s="16">
        <f>T8/T13</f>
        <v>7.2033898305084748E-2</v>
      </c>
      <c r="M8" s="16">
        <f>U8/U13</f>
        <v>0.13765182186234817</v>
      </c>
      <c r="N8" s="16">
        <f>V8/V13</f>
        <v>0.4763779527559055</v>
      </c>
      <c r="O8" s="16">
        <f>W8/W13</f>
        <v>0.1111111111111111</v>
      </c>
      <c r="S8" t="s">
        <v>33</v>
      </c>
      <c r="T8">
        <v>17</v>
      </c>
      <c r="U8">
        <v>34</v>
      </c>
      <c r="V8">
        <v>121</v>
      </c>
      <c r="W8">
        <v>7</v>
      </c>
      <c r="X8">
        <v>179</v>
      </c>
    </row>
    <row r="9" spans="1:24" x14ac:dyDescent="0.25">
      <c r="B9" t="s">
        <v>31</v>
      </c>
      <c r="C9" s="15">
        <f>K10</f>
        <v>0.1825</v>
      </c>
      <c r="D9" s="15">
        <f>L10</f>
        <v>0.15254237288135594</v>
      </c>
      <c r="E9" s="15">
        <f>M10</f>
        <v>0.19838056680161945</v>
      </c>
      <c r="F9" s="15">
        <f>N10</f>
        <v>0.16929133858267717</v>
      </c>
      <c r="G9" s="15">
        <f>O10</f>
        <v>0.2857142857142857</v>
      </c>
      <c r="J9" t="s">
        <v>34</v>
      </c>
      <c r="K9" s="16">
        <f>X9/X13</f>
        <v>0.15375</v>
      </c>
      <c r="L9" s="16">
        <f>T9/T13</f>
        <v>4.2372881355932202E-2</v>
      </c>
      <c r="M9" s="16">
        <f>U9/U13</f>
        <v>0.12955465587044535</v>
      </c>
      <c r="N9" s="16">
        <f>V9/V13</f>
        <v>0.29527559055118108</v>
      </c>
      <c r="O9" s="16">
        <f>W9/W13</f>
        <v>9.5238095238095233E-2</v>
      </c>
      <c r="S9" t="s">
        <v>34</v>
      </c>
      <c r="T9">
        <v>10</v>
      </c>
      <c r="U9">
        <v>32</v>
      </c>
      <c r="V9">
        <v>75</v>
      </c>
      <c r="W9">
        <v>6</v>
      </c>
      <c r="X9">
        <v>123</v>
      </c>
    </row>
    <row r="10" spans="1:24" x14ac:dyDescent="0.25">
      <c r="B10" t="s">
        <v>43</v>
      </c>
      <c r="C10" s="15">
        <f>K11+K12</f>
        <v>0.44000000000000006</v>
      </c>
      <c r="D10" s="15">
        <f>L11+L12</f>
        <v>0.73305084745762716</v>
      </c>
      <c r="E10" s="15">
        <f>M11+M12</f>
        <v>0.53441295546558709</v>
      </c>
      <c r="F10" s="15">
        <f>N11+N12</f>
        <v>5.905511811023622E-2</v>
      </c>
      <c r="G10" s="15">
        <f>O11+O12</f>
        <v>0.50793650793650791</v>
      </c>
      <c r="J10" t="s">
        <v>31</v>
      </c>
      <c r="K10" s="16">
        <f>X10/X13</f>
        <v>0.1825</v>
      </c>
      <c r="L10" s="16">
        <f>T10/T13</f>
        <v>0.15254237288135594</v>
      </c>
      <c r="M10" s="16">
        <f>U10/U13</f>
        <v>0.19838056680161945</v>
      </c>
      <c r="N10" s="16">
        <f>V10/V13</f>
        <v>0.16929133858267717</v>
      </c>
      <c r="O10" s="16">
        <f>W10/W13</f>
        <v>0.2857142857142857</v>
      </c>
      <c r="S10" t="s">
        <v>31</v>
      </c>
      <c r="T10">
        <v>36</v>
      </c>
      <c r="U10">
        <v>49</v>
      </c>
      <c r="V10">
        <v>43</v>
      </c>
      <c r="W10">
        <v>18</v>
      </c>
      <c r="X10">
        <v>146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0.12875</v>
      </c>
      <c r="L11" s="16">
        <f>T11/T13</f>
        <v>0.16949152542372881</v>
      </c>
      <c r="M11" s="16">
        <f>U11/U13</f>
        <v>0.18623481781376519</v>
      </c>
      <c r="N11" s="16">
        <f>V11/V13</f>
        <v>3.5433070866141732E-2</v>
      </c>
      <c r="O11" s="16">
        <f>W11/W13</f>
        <v>0.12698412698412698</v>
      </c>
      <c r="S11" t="s">
        <v>35</v>
      </c>
      <c r="T11">
        <v>40</v>
      </c>
      <c r="U11">
        <v>46</v>
      </c>
      <c r="V11">
        <v>9</v>
      </c>
      <c r="W11">
        <v>8</v>
      </c>
      <c r="X11">
        <v>103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0.31125000000000003</v>
      </c>
      <c r="L12" s="16">
        <f>T12/T13</f>
        <v>0.56355932203389836</v>
      </c>
      <c r="M12" s="16">
        <f>U12/U13</f>
        <v>0.34817813765182187</v>
      </c>
      <c r="N12" s="16">
        <f>V12/V13</f>
        <v>2.3622047244094488E-2</v>
      </c>
      <c r="O12" s="16">
        <f>W12/W13</f>
        <v>0.38095238095238093</v>
      </c>
      <c r="S12" t="s">
        <v>36</v>
      </c>
      <c r="T12">
        <v>133</v>
      </c>
      <c r="U12">
        <v>86</v>
      </c>
      <c r="V12">
        <v>6</v>
      </c>
      <c r="W12">
        <v>24</v>
      </c>
      <c r="X12">
        <v>249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236</v>
      </c>
      <c r="U13">
        <v>247</v>
      </c>
      <c r="V13">
        <v>254</v>
      </c>
      <c r="W13">
        <v>63</v>
      </c>
      <c r="X13">
        <v>800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Handling of the Israel-Iran Conflict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128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0.37702871410736577</v>
      </c>
      <c r="D22" s="15">
        <f>L22+L23</f>
        <v>0.12254901960784315</v>
      </c>
      <c r="E22" s="15">
        <f>M22+M23</f>
        <v>0.29365079365079366</v>
      </c>
      <c r="F22" s="15">
        <f>N22+N23</f>
        <v>0.72222222222222221</v>
      </c>
      <c r="G22" s="15">
        <f>O22+O23</f>
        <v>0.10666666666666666</v>
      </c>
      <c r="J22" t="s">
        <v>33</v>
      </c>
      <c r="K22" s="16">
        <f>X22/X27</f>
        <v>0.22222222222222221</v>
      </c>
      <c r="L22" s="16">
        <f>T22/T27</f>
        <v>7.8431372549019607E-2</v>
      </c>
      <c r="M22" s="16">
        <f>U22/U27</f>
        <v>0.13095238095238096</v>
      </c>
      <c r="N22" s="16">
        <f>V22/V27</f>
        <v>0.46666666666666667</v>
      </c>
      <c r="O22" s="16">
        <f>W22/W27</f>
        <v>0.04</v>
      </c>
      <c r="S22" t="s">
        <v>33</v>
      </c>
      <c r="T22">
        <v>16</v>
      </c>
      <c r="U22">
        <v>33</v>
      </c>
      <c r="V22">
        <v>126</v>
      </c>
      <c r="W22">
        <v>3</v>
      </c>
      <c r="X22">
        <v>178</v>
      </c>
    </row>
    <row r="23" spans="1:24" x14ac:dyDescent="0.25">
      <c r="B23" t="s">
        <v>31</v>
      </c>
      <c r="C23" s="15">
        <f>K24</f>
        <v>0.18352059925093633</v>
      </c>
      <c r="D23" s="15">
        <f>L24</f>
        <v>6.8627450980392163E-2</v>
      </c>
      <c r="E23" s="15">
        <f>M24</f>
        <v>0.25</v>
      </c>
      <c r="F23" s="15">
        <f>N24</f>
        <v>0.14814814814814814</v>
      </c>
      <c r="G23" s="15">
        <f>O24</f>
        <v>0.4</v>
      </c>
      <c r="J23" t="s">
        <v>34</v>
      </c>
      <c r="K23" s="16">
        <f>X23/X27</f>
        <v>0.15480649188514356</v>
      </c>
      <c r="L23" s="16">
        <f>T23/T27</f>
        <v>4.4117647058823532E-2</v>
      </c>
      <c r="M23" s="16">
        <f>U23/U27</f>
        <v>0.1626984126984127</v>
      </c>
      <c r="N23" s="16">
        <f>V23/V27</f>
        <v>0.25555555555555554</v>
      </c>
      <c r="O23" s="16">
        <f>W23/W27</f>
        <v>6.6666666666666666E-2</v>
      </c>
      <c r="S23" t="s">
        <v>34</v>
      </c>
      <c r="T23">
        <v>9</v>
      </c>
      <c r="U23">
        <v>41</v>
      </c>
      <c r="V23">
        <v>69</v>
      </c>
      <c r="W23">
        <v>5</v>
      </c>
      <c r="X23">
        <v>124</v>
      </c>
    </row>
    <row r="24" spans="1:24" x14ac:dyDescent="0.25">
      <c r="B24" t="s">
        <v>43</v>
      </c>
      <c r="C24" s="15">
        <f>K25+K26</f>
        <v>0.43945068664169784</v>
      </c>
      <c r="D24" s="15">
        <f>L25+L26</f>
        <v>0.80882352941176472</v>
      </c>
      <c r="E24" s="15">
        <f>M25+M26</f>
        <v>0.45634920634920634</v>
      </c>
      <c r="F24" s="15">
        <f>N25+N26</f>
        <v>0.12962962962962962</v>
      </c>
      <c r="G24" s="15">
        <f>O25+O26</f>
        <v>0.49333333333333335</v>
      </c>
      <c r="J24" t="s">
        <v>31</v>
      </c>
      <c r="K24" s="16">
        <f>X24/X27</f>
        <v>0.18352059925093633</v>
      </c>
      <c r="L24" s="16">
        <f>T24/T27</f>
        <v>6.8627450980392163E-2</v>
      </c>
      <c r="M24" s="16">
        <f>U24/U27</f>
        <v>0.25</v>
      </c>
      <c r="N24" s="16">
        <f>V24/V27</f>
        <v>0.14814814814814814</v>
      </c>
      <c r="O24" s="16">
        <f>W24/W27</f>
        <v>0.4</v>
      </c>
      <c r="S24" t="s">
        <v>31</v>
      </c>
      <c r="T24">
        <v>14</v>
      </c>
      <c r="U24">
        <v>63</v>
      </c>
      <c r="V24">
        <v>40</v>
      </c>
      <c r="W24">
        <v>30</v>
      </c>
      <c r="X24">
        <v>147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0.1285892634207241</v>
      </c>
      <c r="L25" s="16">
        <f>T25/T27</f>
        <v>0.10784313725490197</v>
      </c>
      <c r="M25" s="16">
        <f>U25/U27</f>
        <v>0.21031746031746032</v>
      </c>
      <c r="N25" s="16">
        <f>V25/V27</f>
        <v>7.7777777777777779E-2</v>
      </c>
      <c r="O25" s="16">
        <f>W25/W27</f>
        <v>9.3333333333333338E-2</v>
      </c>
      <c r="S25" t="s">
        <v>35</v>
      </c>
      <c r="T25">
        <v>22</v>
      </c>
      <c r="U25">
        <v>53</v>
      </c>
      <c r="V25">
        <v>21</v>
      </c>
      <c r="W25">
        <v>7</v>
      </c>
      <c r="X25">
        <v>103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0.31086142322097376</v>
      </c>
      <c r="L26" s="16">
        <f>T26/T27</f>
        <v>0.7009803921568627</v>
      </c>
      <c r="M26" s="16">
        <f>U26/U27</f>
        <v>0.24603174603174602</v>
      </c>
      <c r="N26" s="16">
        <f>V26/V27</f>
        <v>5.185185185185185E-2</v>
      </c>
      <c r="O26" s="16">
        <f>W26/W27</f>
        <v>0.4</v>
      </c>
      <c r="S26" t="s">
        <v>36</v>
      </c>
      <c r="T26">
        <v>143</v>
      </c>
      <c r="U26">
        <v>62</v>
      </c>
      <c r="V26">
        <v>14</v>
      </c>
      <c r="W26">
        <v>30</v>
      </c>
      <c r="X26">
        <v>249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204</v>
      </c>
      <c r="U27">
        <v>252</v>
      </c>
      <c r="V27">
        <v>270</v>
      </c>
      <c r="W27">
        <v>75</v>
      </c>
      <c r="X27">
        <v>801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Handling of the Israel-Iran Conflict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129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0.3779724655819775</v>
      </c>
      <c r="D37" s="15">
        <f>L37+L38</f>
        <v>0.45419103313840153</v>
      </c>
      <c r="E37" s="15">
        <f>M37+M38</f>
        <v>0.21787709497206703</v>
      </c>
      <c r="F37" s="15">
        <f>N37+N38</f>
        <v>0.28037383177570091</v>
      </c>
      <c r="G37" s="15"/>
      <c r="J37" t="s">
        <v>33</v>
      </c>
      <c r="K37" s="16">
        <f>W37/W42</f>
        <v>0.2227784730913642</v>
      </c>
      <c r="L37" s="16">
        <f>T37/T42</f>
        <v>0.26510721247563351</v>
      </c>
      <c r="M37" s="16">
        <f>U37/U42</f>
        <v>0.13407821229050279</v>
      </c>
      <c r="N37" s="16">
        <f>V37/V42</f>
        <v>0.16822429906542055</v>
      </c>
      <c r="O37" s="16"/>
      <c r="S37" t="s">
        <v>33</v>
      </c>
      <c r="T37">
        <v>136</v>
      </c>
      <c r="U37">
        <v>24</v>
      </c>
      <c r="V37">
        <v>18</v>
      </c>
      <c r="W37">
        <v>178</v>
      </c>
    </row>
    <row r="38" spans="1:23" x14ac:dyDescent="0.25">
      <c r="B38" t="s">
        <v>31</v>
      </c>
      <c r="C38" s="15">
        <f>K39</f>
        <v>0.18272841051314143</v>
      </c>
      <c r="D38" s="15">
        <f>L39</f>
        <v>0.16764132553606237</v>
      </c>
      <c r="E38" s="15">
        <f>M39</f>
        <v>0.25698324022346369</v>
      </c>
      <c r="F38" s="15">
        <f>N39</f>
        <v>0.13084112149532709</v>
      </c>
      <c r="G38" s="15"/>
      <c r="J38" t="s">
        <v>34</v>
      </c>
      <c r="K38" s="16">
        <f>W38/W42</f>
        <v>0.15519399249061328</v>
      </c>
      <c r="L38" s="16">
        <f>T38/T42</f>
        <v>0.18908382066276802</v>
      </c>
      <c r="M38" s="16">
        <f>U38/U42</f>
        <v>8.3798882681564241E-2</v>
      </c>
      <c r="N38" s="16">
        <f>V38/V42</f>
        <v>0.11214953271028037</v>
      </c>
      <c r="O38" s="16"/>
      <c r="S38" t="s">
        <v>34</v>
      </c>
      <c r="T38">
        <v>97</v>
      </c>
      <c r="U38">
        <v>15</v>
      </c>
      <c r="V38">
        <v>12</v>
      </c>
      <c r="W38">
        <v>124</v>
      </c>
    </row>
    <row r="39" spans="1:23" x14ac:dyDescent="0.25">
      <c r="B39" t="s">
        <v>43</v>
      </c>
      <c r="C39" s="15">
        <f>K40+K41</f>
        <v>0.43929912390488113</v>
      </c>
      <c r="D39" s="15">
        <f>L40+L41</f>
        <v>0.37816764132553604</v>
      </c>
      <c r="E39" s="15">
        <f>M40+M41</f>
        <v>0.52513966480446927</v>
      </c>
      <c r="F39" s="15">
        <f>N40+N41</f>
        <v>0.58878504672897192</v>
      </c>
      <c r="G39" s="15"/>
      <c r="J39" t="s">
        <v>31</v>
      </c>
      <c r="K39" s="16">
        <f>W39/W42</f>
        <v>0.18272841051314143</v>
      </c>
      <c r="L39" s="16">
        <f>T39/T42</f>
        <v>0.16764132553606237</v>
      </c>
      <c r="M39" s="16">
        <f>U39/U42</f>
        <v>0.25698324022346369</v>
      </c>
      <c r="N39" s="16">
        <f>V39/V42</f>
        <v>0.13084112149532709</v>
      </c>
      <c r="O39" s="16"/>
      <c r="S39" t="s">
        <v>31</v>
      </c>
      <c r="T39">
        <v>86</v>
      </c>
      <c r="U39">
        <v>46</v>
      </c>
      <c r="V39">
        <v>14</v>
      </c>
      <c r="W39">
        <v>146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0.12891113892365458</v>
      </c>
      <c r="L40" s="16">
        <f>T40/T42</f>
        <v>0.10916179337231968</v>
      </c>
      <c r="M40" s="16">
        <f>U40/U42</f>
        <v>0.16201117318435754</v>
      </c>
      <c r="N40" s="16">
        <f>V40/V42</f>
        <v>0.16822429906542055</v>
      </c>
      <c r="O40" s="16"/>
      <c r="S40" t="s">
        <v>35</v>
      </c>
      <c r="T40">
        <v>56</v>
      </c>
      <c r="U40">
        <v>29</v>
      </c>
      <c r="V40">
        <v>18</v>
      </c>
      <c r="W40">
        <v>103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0.31038798498122655</v>
      </c>
      <c r="L41" s="16">
        <f>T41/T42</f>
        <v>0.26900584795321636</v>
      </c>
      <c r="M41" s="16">
        <f>U41/U42</f>
        <v>0.36312849162011174</v>
      </c>
      <c r="N41" s="16">
        <f>V41/V42</f>
        <v>0.42056074766355139</v>
      </c>
      <c r="O41" s="16"/>
      <c r="S41" t="s">
        <v>36</v>
      </c>
      <c r="T41">
        <v>138</v>
      </c>
      <c r="U41">
        <v>65</v>
      </c>
      <c r="V41">
        <v>45</v>
      </c>
      <c r="W41">
        <v>248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513</v>
      </c>
      <c r="U42">
        <v>179</v>
      </c>
      <c r="V42">
        <v>107</v>
      </c>
      <c r="W42">
        <v>799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Handling of the Israel-Iran Conflict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130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0.37624999999999997</v>
      </c>
      <c r="D52" s="15">
        <f>L52+L53</f>
        <v>0.37623762376237624</v>
      </c>
      <c r="E52" s="15">
        <f>M52+M53</f>
        <v>0.3925619834710744</v>
      </c>
      <c r="F52" s="15">
        <f>N52+N53</f>
        <v>0.36078431372549025</v>
      </c>
      <c r="G52" s="9"/>
      <c r="J52" t="s">
        <v>33</v>
      </c>
      <c r="K52" s="16">
        <f>W52/W57</f>
        <v>0.2225</v>
      </c>
      <c r="L52" s="16">
        <f>T52/T57</f>
        <v>0.22442244224422442</v>
      </c>
      <c r="M52" s="16">
        <f>U52/U57</f>
        <v>0.26033057851239672</v>
      </c>
      <c r="N52" s="16">
        <f>V52/V57</f>
        <v>0.18431372549019609</v>
      </c>
      <c r="O52" s="16"/>
      <c r="S52" t="s">
        <v>33</v>
      </c>
      <c r="T52">
        <v>68</v>
      </c>
      <c r="U52">
        <v>63</v>
      </c>
      <c r="V52">
        <v>47</v>
      </c>
      <c r="W52">
        <v>178</v>
      </c>
    </row>
    <row r="53" spans="1:23" x14ac:dyDescent="0.25">
      <c r="B53" t="s">
        <v>31</v>
      </c>
      <c r="C53" s="15">
        <f>K54</f>
        <v>0.1825</v>
      </c>
      <c r="D53" s="15">
        <f>L54</f>
        <v>0.21122112211221122</v>
      </c>
      <c r="E53" s="15">
        <f>M54</f>
        <v>0.21487603305785125</v>
      </c>
      <c r="F53" s="15">
        <f>N54</f>
        <v>0.11764705882352941</v>
      </c>
      <c r="G53" s="9"/>
      <c r="J53" t="s">
        <v>34</v>
      </c>
      <c r="K53" s="16">
        <f>W53/W57</f>
        <v>0.15375</v>
      </c>
      <c r="L53" s="16">
        <f>T53/T57</f>
        <v>0.15181518151815182</v>
      </c>
      <c r="M53" s="16">
        <f>U53/U57</f>
        <v>0.13223140495867769</v>
      </c>
      <c r="N53" s="16">
        <f>V53/V57</f>
        <v>0.17647058823529413</v>
      </c>
      <c r="O53" s="16"/>
      <c r="S53" t="s">
        <v>34</v>
      </c>
      <c r="T53">
        <v>46</v>
      </c>
      <c r="U53">
        <v>32</v>
      </c>
      <c r="V53">
        <v>45</v>
      </c>
      <c r="W53">
        <v>123</v>
      </c>
    </row>
    <row r="54" spans="1:23" x14ac:dyDescent="0.25">
      <c r="B54" t="s">
        <v>43</v>
      </c>
      <c r="C54" s="15">
        <f>K55+K56</f>
        <v>0.44125000000000003</v>
      </c>
      <c r="D54" s="15">
        <f>L55+L56</f>
        <v>0.41254125412541254</v>
      </c>
      <c r="E54" s="15">
        <f>M55+M56</f>
        <v>0.3925619834710744</v>
      </c>
      <c r="F54" s="15">
        <f>N55+N56</f>
        <v>0.52156862745098043</v>
      </c>
      <c r="G54" s="9"/>
      <c r="J54" t="s">
        <v>31</v>
      </c>
      <c r="K54" s="16">
        <f>W54/W57</f>
        <v>0.1825</v>
      </c>
      <c r="L54" s="16">
        <f>T54/T57</f>
        <v>0.21122112211221122</v>
      </c>
      <c r="M54" s="16">
        <f>U54/U57</f>
        <v>0.21487603305785125</v>
      </c>
      <c r="N54" s="16">
        <f>V54/V57</f>
        <v>0.11764705882352941</v>
      </c>
      <c r="O54" s="16"/>
      <c r="S54" t="s">
        <v>31</v>
      </c>
      <c r="T54">
        <v>64</v>
      </c>
      <c r="U54">
        <v>52</v>
      </c>
      <c r="V54">
        <v>30</v>
      </c>
      <c r="W54">
        <v>146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0.13</v>
      </c>
      <c r="L55" s="16">
        <f>T55/T57</f>
        <v>0.15511551155115511</v>
      </c>
      <c r="M55" s="16">
        <f>U55/U57</f>
        <v>9.5041322314049589E-2</v>
      </c>
      <c r="N55" s="16">
        <f>V55/V57</f>
        <v>0.13333333333333333</v>
      </c>
      <c r="O55" s="16"/>
      <c r="S55" t="s">
        <v>35</v>
      </c>
      <c r="T55">
        <v>47</v>
      </c>
      <c r="U55">
        <v>23</v>
      </c>
      <c r="V55">
        <v>34</v>
      </c>
      <c r="W55">
        <v>104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0.31125000000000003</v>
      </c>
      <c r="L56" s="16">
        <f>T56/T57</f>
        <v>0.25742574257425743</v>
      </c>
      <c r="M56" s="16">
        <f>U56/U57</f>
        <v>0.2975206611570248</v>
      </c>
      <c r="N56" s="16">
        <f>V56/V57</f>
        <v>0.38823529411764707</v>
      </c>
      <c r="O56" s="16"/>
      <c r="S56" t="s">
        <v>36</v>
      </c>
      <c r="T56">
        <v>78</v>
      </c>
      <c r="U56">
        <v>72</v>
      </c>
      <c r="V56">
        <v>99</v>
      </c>
      <c r="W56">
        <v>249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303</v>
      </c>
      <c r="U57">
        <v>242</v>
      </c>
      <c r="V57">
        <v>255</v>
      </c>
      <c r="W57">
        <v>800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Handling of the Israel-Iran Conflict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131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0.37578027465667918</v>
      </c>
      <c r="D67" s="15">
        <f>L67+L68</f>
        <v>0.27426160337552741</v>
      </c>
      <c r="E67" s="15">
        <f>M67+M68</f>
        <v>0.40686274509803921</v>
      </c>
      <c r="F67" s="15">
        <f>N67+N68</f>
        <v>0.46113989637305697</v>
      </c>
      <c r="G67" s="15">
        <f>O67+O68</f>
        <v>0.38323353293413176</v>
      </c>
      <c r="J67" t="s">
        <v>33</v>
      </c>
      <c r="K67" s="16">
        <f>X67/X72</f>
        <v>0.22097378277153559</v>
      </c>
      <c r="L67" s="16">
        <f>T67/T72</f>
        <v>0.13924050632911392</v>
      </c>
      <c r="M67" s="16">
        <f>U67/U72</f>
        <v>0.26960784313725489</v>
      </c>
      <c r="N67" s="16">
        <f>V67/V72</f>
        <v>0.27979274611398963</v>
      </c>
      <c r="O67" s="16">
        <f>W67/W72</f>
        <v>0.20958083832335328</v>
      </c>
      <c r="S67" t="s">
        <v>33</v>
      </c>
      <c r="T67">
        <v>33</v>
      </c>
      <c r="U67">
        <v>55</v>
      </c>
      <c r="V67">
        <v>54</v>
      </c>
      <c r="W67">
        <v>35</v>
      </c>
      <c r="X67">
        <v>177</v>
      </c>
    </row>
    <row r="68" spans="1:24" x14ac:dyDescent="0.25">
      <c r="B68" t="s">
        <v>31</v>
      </c>
      <c r="C68" s="15">
        <f>K69</f>
        <v>0.18352059925093633</v>
      </c>
      <c r="D68" s="15">
        <f>L69</f>
        <v>0.14767932489451477</v>
      </c>
      <c r="E68" s="15">
        <f>M69</f>
        <v>0.14215686274509803</v>
      </c>
      <c r="F68" s="15">
        <f>N69</f>
        <v>0.20207253886010362</v>
      </c>
      <c r="G68" s="15">
        <f>O69</f>
        <v>0.26347305389221559</v>
      </c>
      <c r="J68" t="s">
        <v>34</v>
      </c>
      <c r="K68" s="16">
        <f>X68/X72</f>
        <v>0.15480649188514356</v>
      </c>
      <c r="L68" s="16">
        <f>T68/T72</f>
        <v>0.13502109704641349</v>
      </c>
      <c r="M68" s="16">
        <f>U68/U72</f>
        <v>0.13725490196078433</v>
      </c>
      <c r="N68" s="16">
        <f>V68/V72</f>
        <v>0.18134715025906736</v>
      </c>
      <c r="O68" s="16">
        <f>W68/W72</f>
        <v>0.17365269461077845</v>
      </c>
      <c r="S68" t="s">
        <v>34</v>
      </c>
      <c r="T68">
        <v>32</v>
      </c>
      <c r="U68">
        <v>28</v>
      </c>
      <c r="V68">
        <v>35</v>
      </c>
      <c r="W68">
        <v>29</v>
      </c>
      <c r="X68">
        <v>124</v>
      </c>
    </row>
    <row r="69" spans="1:24" x14ac:dyDescent="0.25">
      <c r="B69" t="s">
        <v>43</v>
      </c>
      <c r="C69" s="15">
        <f>K70+K71</f>
        <v>0.44069912609238449</v>
      </c>
      <c r="D69" s="15">
        <f>L70+L71</f>
        <v>0.57805907172995785</v>
      </c>
      <c r="E69" s="15">
        <f>M70+M71</f>
        <v>0.45098039215686275</v>
      </c>
      <c r="F69" s="15">
        <f>N70+N71</f>
        <v>0.33678756476683935</v>
      </c>
      <c r="G69" s="15">
        <f>O70+O71</f>
        <v>0.3532934131736527</v>
      </c>
      <c r="J69" t="s">
        <v>31</v>
      </c>
      <c r="K69" s="16">
        <f>X69/X72</f>
        <v>0.18352059925093633</v>
      </c>
      <c r="L69" s="16">
        <f>T69/T72</f>
        <v>0.14767932489451477</v>
      </c>
      <c r="M69" s="16">
        <f>U69/U72</f>
        <v>0.14215686274509803</v>
      </c>
      <c r="N69" s="16">
        <f>V69/V72</f>
        <v>0.20207253886010362</v>
      </c>
      <c r="O69" s="16">
        <f>W69/W72</f>
        <v>0.26347305389221559</v>
      </c>
      <c r="S69" t="s">
        <v>31</v>
      </c>
      <c r="T69">
        <v>35</v>
      </c>
      <c r="U69">
        <v>29</v>
      </c>
      <c r="V69">
        <v>39</v>
      </c>
      <c r="W69">
        <v>44</v>
      </c>
      <c r="X69">
        <v>147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0.12983770287141075</v>
      </c>
      <c r="L70" s="16">
        <f>T70/T72</f>
        <v>0.12236286919831224</v>
      </c>
      <c r="M70" s="16">
        <f>U70/U72</f>
        <v>0.15686274509803921</v>
      </c>
      <c r="N70" s="16">
        <f>V70/V72</f>
        <v>0.10362694300518134</v>
      </c>
      <c r="O70" s="16">
        <f>W70/W72</f>
        <v>0.1377245508982036</v>
      </c>
      <c r="S70" t="s">
        <v>35</v>
      </c>
      <c r="T70">
        <v>29</v>
      </c>
      <c r="U70">
        <v>32</v>
      </c>
      <c r="V70">
        <v>20</v>
      </c>
      <c r="W70">
        <v>23</v>
      </c>
      <c r="X70">
        <v>104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0.31086142322097376</v>
      </c>
      <c r="L71" s="16">
        <f>T71/T72</f>
        <v>0.45569620253164556</v>
      </c>
      <c r="M71" s="16">
        <f>U71/U72</f>
        <v>0.29411764705882354</v>
      </c>
      <c r="N71" s="16">
        <f>V71/V72</f>
        <v>0.23316062176165803</v>
      </c>
      <c r="O71" s="16">
        <f>W71/W72</f>
        <v>0.21556886227544911</v>
      </c>
      <c r="S71" t="s">
        <v>36</v>
      </c>
      <c r="T71">
        <v>108</v>
      </c>
      <c r="U71">
        <v>60</v>
      </c>
      <c r="V71">
        <v>45</v>
      </c>
      <c r="W71">
        <v>36</v>
      </c>
      <c r="X71">
        <v>249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237</v>
      </c>
      <c r="U72">
        <v>204</v>
      </c>
      <c r="V72">
        <v>193</v>
      </c>
      <c r="W72">
        <v>167</v>
      </c>
      <c r="X72">
        <v>801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Handling of the Israel-Iran Conflict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132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0.37672090112640799</v>
      </c>
      <c r="D82" s="15">
        <f>L82+L83</f>
        <v>0.42986425339366519</v>
      </c>
      <c r="E82" s="15">
        <f>M82+M83</f>
        <v>0.35922330097087374</v>
      </c>
      <c r="F82" s="15">
        <f>N82+N83</f>
        <v>0.35483870967741937</v>
      </c>
      <c r="G82" s="9"/>
      <c r="J82" t="s">
        <v>33</v>
      </c>
      <c r="K82" s="16">
        <f>W82/W87</f>
        <v>0.2227784730913642</v>
      </c>
      <c r="L82" s="16">
        <f>T82/T87</f>
        <v>0.25791855203619912</v>
      </c>
      <c r="M82" s="16">
        <f>U82/U87</f>
        <v>0.21359223300970873</v>
      </c>
      <c r="N82" s="16">
        <f>V82/V87</f>
        <v>0.20698924731182797</v>
      </c>
      <c r="O82" s="16"/>
      <c r="S82" t="s">
        <v>33</v>
      </c>
      <c r="T82">
        <v>57</v>
      </c>
      <c r="U82">
        <v>44</v>
      </c>
      <c r="V82">
        <v>77</v>
      </c>
      <c r="W82">
        <v>178</v>
      </c>
    </row>
    <row r="83" spans="1:24" x14ac:dyDescent="0.25">
      <c r="B83" t="s">
        <v>31</v>
      </c>
      <c r="C83" s="15">
        <f>K84</f>
        <v>0.18272841051314143</v>
      </c>
      <c r="D83" s="15">
        <f>L84</f>
        <v>0.12217194570135746</v>
      </c>
      <c r="E83" s="15">
        <f>M84</f>
        <v>0.21844660194174756</v>
      </c>
      <c r="F83" s="15">
        <f>N84</f>
        <v>0.19892473118279569</v>
      </c>
      <c r="G83" s="9"/>
      <c r="J83" t="s">
        <v>34</v>
      </c>
      <c r="K83" s="16">
        <f>W83/W87</f>
        <v>0.15394242803504379</v>
      </c>
      <c r="L83" s="16">
        <f>T83/T87</f>
        <v>0.17194570135746606</v>
      </c>
      <c r="M83" s="16">
        <f>U83/U87</f>
        <v>0.14563106796116504</v>
      </c>
      <c r="N83" s="16">
        <f>V83/V87</f>
        <v>0.14784946236559141</v>
      </c>
      <c r="O83" s="16"/>
      <c r="S83" t="s">
        <v>34</v>
      </c>
      <c r="T83">
        <v>38</v>
      </c>
      <c r="U83">
        <v>30</v>
      </c>
      <c r="V83">
        <v>55</v>
      </c>
      <c r="W83">
        <v>123</v>
      </c>
    </row>
    <row r="84" spans="1:24" x14ac:dyDescent="0.25">
      <c r="B84" t="s">
        <v>43</v>
      </c>
      <c r="C84" s="15">
        <f>K85+K86</f>
        <v>0.44055068836045058</v>
      </c>
      <c r="D84" s="15">
        <f>L85+L86</f>
        <v>0.44796380090497734</v>
      </c>
      <c r="E84" s="15">
        <f>M85+M86</f>
        <v>0.42233009708737862</v>
      </c>
      <c r="F84" s="15">
        <f>N85+N86</f>
        <v>0.44623655913978494</v>
      </c>
      <c r="G84" s="9"/>
      <c r="J84" t="s">
        <v>31</v>
      </c>
      <c r="K84" s="16">
        <f>W84/W87</f>
        <v>0.18272841051314143</v>
      </c>
      <c r="L84" s="16">
        <f>T84/T87</f>
        <v>0.12217194570135746</v>
      </c>
      <c r="M84" s="16">
        <f>U84/U87</f>
        <v>0.21844660194174756</v>
      </c>
      <c r="N84" s="16">
        <f>V84/V87</f>
        <v>0.19892473118279569</v>
      </c>
      <c r="O84" s="16"/>
      <c r="S84" t="s">
        <v>31</v>
      </c>
      <c r="T84">
        <v>27</v>
      </c>
      <c r="U84">
        <v>45</v>
      </c>
      <c r="V84">
        <v>74</v>
      </c>
      <c r="W84">
        <v>146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0.13016270337922403</v>
      </c>
      <c r="L85" s="16">
        <f>T85/T87</f>
        <v>0.14932126696832579</v>
      </c>
      <c r="M85" s="16">
        <f>U85/U87</f>
        <v>0.11650485436893204</v>
      </c>
      <c r="N85" s="16">
        <f>V85/V87</f>
        <v>0.12634408602150538</v>
      </c>
      <c r="O85" s="16"/>
      <c r="S85" t="s">
        <v>35</v>
      </c>
      <c r="T85">
        <v>33</v>
      </c>
      <c r="U85">
        <v>24</v>
      </c>
      <c r="V85">
        <v>47</v>
      </c>
      <c r="W85">
        <v>104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0.31038798498122655</v>
      </c>
      <c r="L86" s="16">
        <f>T86/T87</f>
        <v>0.29864253393665158</v>
      </c>
      <c r="M86" s="16">
        <f>U86/U87</f>
        <v>0.30582524271844658</v>
      </c>
      <c r="N86" s="16">
        <f>V86/V87</f>
        <v>0.31989247311827956</v>
      </c>
      <c r="O86" s="16"/>
      <c r="S86" t="s">
        <v>36</v>
      </c>
      <c r="T86">
        <v>66</v>
      </c>
      <c r="U86">
        <v>63</v>
      </c>
      <c r="V86">
        <v>119</v>
      </c>
      <c r="W86">
        <v>248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221</v>
      </c>
      <c r="U87">
        <v>206</v>
      </c>
      <c r="V87">
        <v>372</v>
      </c>
      <c r="W87">
        <v>799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Handling of the Israel-Iran Conflict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197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0.3775</v>
      </c>
      <c r="D97" s="15">
        <f>L97+L98</f>
        <v>7.7170418006430874E-2</v>
      </c>
      <c r="E97" s="15">
        <f>M97+M98</f>
        <v>0.76340694006309151</v>
      </c>
      <c r="F97" s="15">
        <f>N97+N98</f>
        <v>0.25</v>
      </c>
      <c r="G97" s="15">
        <f>O97+O98</f>
        <v>0.20624999999999999</v>
      </c>
      <c r="J97" t="s">
        <v>33</v>
      </c>
      <c r="K97" s="16">
        <f>X97/X102</f>
        <v>0.2225</v>
      </c>
      <c r="L97" s="16">
        <f>T97/T102</f>
        <v>3.5369774919614148E-2</v>
      </c>
      <c r="M97" s="16">
        <f>U97/U102</f>
        <v>0.47003154574132494</v>
      </c>
      <c r="N97" s="16">
        <f>V97/V102</f>
        <v>8.3333333333333329E-2</v>
      </c>
      <c r="O97" s="16">
        <f>W97/W102</f>
        <v>0.10625</v>
      </c>
      <c r="S97" t="s">
        <v>33</v>
      </c>
      <c r="T97">
        <v>11</v>
      </c>
      <c r="U97">
        <v>149</v>
      </c>
      <c r="V97">
        <v>1</v>
      </c>
      <c r="W97">
        <v>17</v>
      </c>
      <c r="X97">
        <v>178</v>
      </c>
    </row>
    <row r="98" spans="2:24" x14ac:dyDescent="0.25">
      <c r="B98" t="s">
        <v>31</v>
      </c>
      <c r="C98" s="15">
        <f>K99</f>
        <v>0.1825</v>
      </c>
      <c r="D98" s="15">
        <f>L99</f>
        <v>0.13504823151125403</v>
      </c>
      <c r="E98" s="15">
        <f>M99</f>
        <v>0.15141955835962145</v>
      </c>
      <c r="F98" s="15">
        <f>N99</f>
        <v>0</v>
      </c>
      <c r="G98" s="15">
        <f>O99</f>
        <v>0.35</v>
      </c>
      <c r="J98" t="s">
        <v>34</v>
      </c>
      <c r="K98" s="16">
        <f>X98/X102</f>
        <v>0.155</v>
      </c>
      <c r="L98" s="16">
        <f>T98/T102</f>
        <v>4.1800643086816719E-2</v>
      </c>
      <c r="M98" s="16">
        <f>U98/U102</f>
        <v>0.29337539432176657</v>
      </c>
      <c r="N98" s="16">
        <f>V98/V102</f>
        <v>0.16666666666666666</v>
      </c>
      <c r="O98" s="16">
        <f>W98/W102</f>
        <v>0.1</v>
      </c>
      <c r="S98" t="s">
        <v>34</v>
      </c>
      <c r="T98">
        <v>13</v>
      </c>
      <c r="U98">
        <v>93</v>
      </c>
      <c r="V98">
        <v>2</v>
      </c>
      <c r="W98">
        <v>16</v>
      </c>
      <c r="X98">
        <v>124</v>
      </c>
    </row>
    <row r="99" spans="2:24" x14ac:dyDescent="0.25">
      <c r="B99" t="s">
        <v>43</v>
      </c>
      <c r="C99" s="15">
        <f>K100+K101</f>
        <v>0.44000000000000006</v>
      </c>
      <c r="D99" s="15">
        <f>L100+L101</f>
        <v>0.78778135048231501</v>
      </c>
      <c r="E99" s="15">
        <f>M100+M101</f>
        <v>8.5173501577287064E-2</v>
      </c>
      <c r="F99" s="15">
        <f>N100+N101</f>
        <v>0.75</v>
      </c>
      <c r="G99" s="15">
        <f>O100+O101</f>
        <v>0.44374999999999998</v>
      </c>
      <c r="J99" t="s">
        <v>31</v>
      </c>
      <c r="K99" s="16">
        <f>X99/X102</f>
        <v>0.1825</v>
      </c>
      <c r="L99" s="16">
        <f>T99/T102</f>
        <v>0.13504823151125403</v>
      </c>
      <c r="M99" s="16">
        <f>U99/U102</f>
        <v>0.15141955835962145</v>
      </c>
      <c r="N99" s="16">
        <f>V99/V102</f>
        <v>0</v>
      </c>
      <c r="O99" s="16">
        <f>W99/W102</f>
        <v>0.35</v>
      </c>
      <c r="S99" t="s">
        <v>31</v>
      </c>
      <c r="T99">
        <v>42</v>
      </c>
      <c r="U99">
        <v>48</v>
      </c>
      <c r="V99">
        <v>0</v>
      </c>
      <c r="W99">
        <v>56</v>
      </c>
      <c r="X99">
        <v>146</v>
      </c>
    </row>
    <row r="100" spans="2:24" x14ac:dyDescent="0.25">
      <c r="J100" t="s">
        <v>35</v>
      </c>
      <c r="K100" s="16">
        <f>X100/X102</f>
        <v>0.12875</v>
      </c>
      <c r="L100" s="16">
        <f>T100/T102</f>
        <v>0.15112540192926044</v>
      </c>
      <c r="M100" s="16">
        <f>U100/U102</f>
        <v>5.993690851735016E-2</v>
      </c>
      <c r="N100" s="16">
        <f>V100/V102</f>
        <v>0.25</v>
      </c>
      <c r="O100" s="16">
        <f>W100/W102</f>
        <v>0.21249999999999999</v>
      </c>
      <c r="S100" t="s">
        <v>35</v>
      </c>
      <c r="T100">
        <v>47</v>
      </c>
      <c r="U100">
        <v>19</v>
      </c>
      <c r="V100">
        <v>3</v>
      </c>
      <c r="W100">
        <v>34</v>
      </c>
      <c r="X100">
        <v>103</v>
      </c>
    </row>
    <row r="101" spans="2:24" x14ac:dyDescent="0.25">
      <c r="J101" t="s">
        <v>36</v>
      </c>
      <c r="K101" s="16">
        <f>X101/X102</f>
        <v>0.31125000000000003</v>
      </c>
      <c r="L101" s="16">
        <f>T101/T102</f>
        <v>0.63665594855305463</v>
      </c>
      <c r="M101" s="16">
        <f>U101/U102</f>
        <v>2.5236593059936908E-2</v>
      </c>
      <c r="N101" s="16">
        <f>V101/V102</f>
        <v>0.5</v>
      </c>
      <c r="O101" s="16">
        <f>W101/W102</f>
        <v>0.23125000000000001</v>
      </c>
      <c r="S101" t="s">
        <v>36</v>
      </c>
      <c r="T101">
        <v>198</v>
      </c>
      <c r="U101">
        <v>8</v>
      </c>
      <c r="V101">
        <v>6</v>
      </c>
      <c r="W101">
        <v>37</v>
      </c>
      <c r="X101">
        <v>249</v>
      </c>
    </row>
    <row r="102" spans="2:24" x14ac:dyDescent="0.25">
      <c r="R102" t="s">
        <v>2</v>
      </c>
      <c r="T102">
        <v>311</v>
      </c>
      <c r="U102">
        <v>317</v>
      </c>
      <c r="V102">
        <v>12</v>
      </c>
      <c r="W102">
        <v>160</v>
      </c>
      <c r="X102">
        <v>800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80EEC-A8DB-5B46-9AB3-5EA7CF3D499A}">
  <dimension ref="A1:X102"/>
  <sheetViews>
    <sheetView showGridLines="0" topLeftCell="L61" workbookViewId="0"/>
  </sheetViews>
  <sheetFormatPr baseColWidth="10" defaultRowHeight="19" x14ac:dyDescent="0.25"/>
  <cols>
    <col min="2" max="2" width="33.42578125" customWidth="1"/>
    <col min="4" max="4" width="12.28515625" customWidth="1"/>
    <col min="5" max="5" width="12.140625" customWidth="1"/>
    <col min="10" max="10" width="20.85546875" customWidth="1"/>
    <col min="13" max="13" width="13.28515625" customWidth="1"/>
    <col min="14" max="14" width="12.140625" customWidth="1"/>
    <col min="18" max="18" width="15.5703125" customWidth="1"/>
    <col min="19" max="19" width="21" customWidth="1"/>
    <col min="20" max="25" width="15.5703125" customWidth="1"/>
  </cols>
  <sheetData>
    <row r="1" spans="1:24" x14ac:dyDescent="0.25">
      <c r="A1" t="s">
        <v>168</v>
      </c>
      <c r="B1" s="12" t="s">
        <v>169</v>
      </c>
    </row>
    <row r="3" spans="1:24" x14ac:dyDescent="0.25">
      <c r="B3" s="22" t="s">
        <v>214</v>
      </c>
      <c r="C3" s="22"/>
      <c r="D3" s="22"/>
      <c r="E3" s="22"/>
      <c r="F3" s="22"/>
      <c r="G3" s="22"/>
      <c r="J3" s="22" t="s">
        <v>215</v>
      </c>
      <c r="K3" s="22"/>
      <c r="L3" s="22"/>
      <c r="M3" s="22"/>
      <c r="N3" s="22"/>
      <c r="O3" s="22"/>
      <c r="R3" s="22" t="s">
        <v>216</v>
      </c>
      <c r="S3" s="22"/>
      <c r="T3" s="22"/>
      <c r="U3" s="22"/>
      <c r="V3" s="22"/>
      <c r="W3" s="22"/>
      <c r="X3" s="22"/>
    </row>
    <row r="4" spans="1:24" x14ac:dyDescent="0.25">
      <c r="A4" s="10" t="str">
        <f>R4</f>
        <v>Confidence in president's decision making -- De-escalating tensions in the Middle East * 3-point Party Identification Crosstabulation</v>
      </c>
      <c r="R4" s="11" t="s">
        <v>133</v>
      </c>
    </row>
    <row r="5" spans="1:24" x14ac:dyDescent="0.25">
      <c r="R5" t="s">
        <v>0</v>
      </c>
    </row>
    <row r="6" spans="1:24" x14ac:dyDescent="0.25">
      <c r="T6" t="s">
        <v>1</v>
      </c>
      <c r="X6" t="s">
        <v>2</v>
      </c>
    </row>
    <row r="7" spans="1:24" s="1" customFormat="1" ht="40" x14ac:dyDescent="0.25">
      <c r="C7" s="14" t="s">
        <v>7</v>
      </c>
      <c r="D7" s="14" t="s">
        <v>3</v>
      </c>
      <c r="E7" s="14" t="s">
        <v>4</v>
      </c>
      <c r="F7" s="14" t="s">
        <v>5</v>
      </c>
      <c r="G7" s="14" t="s">
        <v>6</v>
      </c>
      <c r="K7" s="14" t="s">
        <v>7</v>
      </c>
      <c r="L7" s="14" t="s">
        <v>3</v>
      </c>
      <c r="M7" s="14" t="s">
        <v>4</v>
      </c>
      <c r="N7" s="14" t="s">
        <v>5</v>
      </c>
      <c r="O7" s="14" t="s">
        <v>6</v>
      </c>
      <c r="T7" s="1" t="s">
        <v>3</v>
      </c>
      <c r="U7" s="1" t="s">
        <v>4</v>
      </c>
      <c r="V7" s="1" t="s">
        <v>5</v>
      </c>
      <c r="W7" s="1" t="s">
        <v>6</v>
      </c>
    </row>
    <row r="8" spans="1:24" x14ac:dyDescent="0.25">
      <c r="B8" t="s">
        <v>42</v>
      </c>
      <c r="C8" s="15">
        <f>K8+K9</f>
        <v>0.37905236907730672</v>
      </c>
      <c r="D8" s="15">
        <f>L8+L9</f>
        <v>0.16455696202531644</v>
      </c>
      <c r="E8" s="15">
        <f>M8+M9</f>
        <v>0.25806451612903225</v>
      </c>
      <c r="F8" s="15">
        <f>N8+N9</f>
        <v>0.73333333333333339</v>
      </c>
      <c r="G8" s="15">
        <f>O8+O9</f>
        <v>0.22580645161290325</v>
      </c>
      <c r="J8" t="s">
        <v>33</v>
      </c>
      <c r="K8" s="16">
        <f>X8/X13</f>
        <v>0.1882793017456359</v>
      </c>
      <c r="L8" s="16">
        <f>T8/T13</f>
        <v>5.9071729957805907E-2</v>
      </c>
      <c r="M8" s="16">
        <f>U8/U13</f>
        <v>0.11693548387096774</v>
      </c>
      <c r="N8" s="16">
        <f>V8/V13</f>
        <v>0.40392156862745099</v>
      </c>
      <c r="O8" s="16">
        <f>W8/W13</f>
        <v>8.0645161290322578E-2</v>
      </c>
      <c r="S8" t="s">
        <v>33</v>
      </c>
      <c r="T8">
        <v>14</v>
      </c>
      <c r="U8">
        <v>29</v>
      </c>
      <c r="V8">
        <v>103</v>
      </c>
      <c r="W8">
        <v>5</v>
      </c>
      <c r="X8">
        <v>151</v>
      </c>
    </row>
    <row r="9" spans="1:24" x14ac:dyDescent="0.25">
      <c r="B9" t="s">
        <v>31</v>
      </c>
      <c r="C9" s="15">
        <f>K10</f>
        <v>0.16583541147132169</v>
      </c>
      <c r="D9" s="15">
        <f>L10</f>
        <v>0.12658227848101267</v>
      </c>
      <c r="E9" s="15">
        <f>M10</f>
        <v>0.18548387096774194</v>
      </c>
      <c r="F9" s="15">
        <f>N10</f>
        <v>0.15686274509803921</v>
      </c>
      <c r="G9" s="15">
        <f>O10</f>
        <v>0.27419354838709675</v>
      </c>
      <c r="J9" t="s">
        <v>34</v>
      </c>
      <c r="K9" s="16">
        <f>X9/X13</f>
        <v>0.19077306733167082</v>
      </c>
      <c r="L9" s="16">
        <f>T9/T13</f>
        <v>0.10548523206751055</v>
      </c>
      <c r="M9" s="16">
        <f>U9/U13</f>
        <v>0.14112903225806453</v>
      </c>
      <c r="N9" s="16">
        <f>V9/V13</f>
        <v>0.32941176470588235</v>
      </c>
      <c r="O9" s="16">
        <f>W9/W13</f>
        <v>0.14516129032258066</v>
      </c>
      <c r="S9" t="s">
        <v>34</v>
      </c>
      <c r="T9">
        <v>25</v>
      </c>
      <c r="U9">
        <v>35</v>
      </c>
      <c r="V9">
        <v>84</v>
      </c>
      <c r="W9">
        <v>9</v>
      </c>
      <c r="X9">
        <v>153</v>
      </c>
    </row>
    <row r="10" spans="1:24" x14ac:dyDescent="0.25">
      <c r="B10" t="s">
        <v>43</v>
      </c>
      <c r="C10" s="15">
        <f>K11+K12</f>
        <v>0.45511221945137159</v>
      </c>
      <c r="D10" s="15">
        <f>L11+L12</f>
        <v>0.70886075949367089</v>
      </c>
      <c r="E10" s="15">
        <f>M11+M12</f>
        <v>0.55645161290322576</v>
      </c>
      <c r="F10" s="15">
        <f>N11+N12</f>
        <v>0.10980392156862745</v>
      </c>
      <c r="G10" s="15">
        <f>O11+O12</f>
        <v>0.5</v>
      </c>
      <c r="J10" t="s">
        <v>31</v>
      </c>
      <c r="K10" s="16">
        <f>X10/X13</f>
        <v>0.16583541147132169</v>
      </c>
      <c r="L10" s="16">
        <f>T10/T13</f>
        <v>0.12658227848101267</v>
      </c>
      <c r="M10" s="16">
        <f>U10/U13</f>
        <v>0.18548387096774194</v>
      </c>
      <c r="N10" s="16">
        <f>V10/V13</f>
        <v>0.15686274509803921</v>
      </c>
      <c r="O10" s="16">
        <f>W10/W13</f>
        <v>0.27419354838709675</v>
      </c>
      <c r="S10" t="s">
        <v>31</v>
      </c>
      <c r="T10">
        <v>30</v>
      </c>
      <c r="U10">
        <v>46</v>
      </c>
      <c r="V10">
        <v>40</v>
      </c>
      <c r="W10">
        <v>17</v>
      </c>
      <c r="X10">
        <v>133</v>
      </c>
    </row>
    <row r="11" spans="1:24" x14ac:dyDescent="0.25">
      <c r="C11" s="9"/>
      <c r="D11" s="9"/>
      <c r="E11" s="9"/>
      <c r="F11" s="9"/>
      <c r="G11" s="9"/>
      <c r="J11" t="s">
        <v>35</v>
      </c>
      <c r="K11" s="16">
        <f>X11/X13</f>
        <v>0.14339152119700749</v>
      </c>
      <c r="L11" s="16">
        <f>T11/T13</f>
        <v>0.15611814345991562</v>
      </c>
      <c r="M11" s="16">
        <f>U11/U13</f>
        <v>0.19354838709677419</v>
      </c>
      <c r="N11" s="16">
        <f>V11/V13</f>
        <v>8.6274509803921567E-2</v>
      </c>
      <c r="O11" s="16">
        <f>W11/W13</f>
        <v>0.12903225806451613</v>
      </c>
      <c r="S11" t="s">
        <v>35</v>
      </c>
      <c r="T11">
        <v>37</v>
      </c>
      <c r="U11">
        <v>48</v>
      </c>
      <c r="V11">
        <v>22</v>
      </c>
      <c r="W11">
        <v>8</v>
      </c>
      <c r="X11">
        <v>115</v>
      </c>
    </row>
    <row r="12" spans="1:24" x14ac:dyDescent="0.25">
      <c r="C12" s="9"/>
      <c r="D12" s="9"/>
      <c r="E12" s="9"/>
      <c r="F12" s="9"/>
      <c r="G12" s="9"/>
      <c r="J12" t="s">
        <v>36</v>
      </c>
      <c r="K12" s="16">
        <f>X12/X13</f>
        <v>0.3117206982543641</v>
      </c>
      <c r="L12" s="16">
        <f>T12/T13</f>
        <v>0.5527426160337553</v>
      </c>
      <c r="M12" s="16">
        <f>U12/U13</f>
        <v>0.36290322580645162</v>
      </c>
      <c r="N12" s="16">
        <f>V12/V13</f>
        <v>2.3529411764705882E-2</v>
      </c>
      <c r="O12" s="16">
        <f>W12/W13</f>
        <v>0.37096774193548387</v>
      </c>
      <c r="S12" t="s">
        <v>36</v>
      </c>
      <c r="T12">
        <v>131</v>
      </c>
      <c r="U12">
        <v>90</v>
      </c>
      <c r="V12">
        <v>6</v>
      </c>
      <c r="W12">
        <v>23</v>
      </c>
      <c r="X12">
        <v>250</v>
      </c>
    </row>
    <row r="13" spans="1:24" x14ac:dyDescent="0.25">
      <c r="C13" s="9"/>
      <c r="D13" s="9"/>
      <c r="E13" s="9"/>
      <c r="F13" s="9"/>
      <c r="G13" s="9"/>
      <c r="K13" s="9"/>
      <c r="L13" s="9"/>
      <c r="M13" s="9"/>
      <c r="N13" s="9"/>
      <c r="O13" s="9"/>
      <c r="R13" t="s">
        <v>2</v>
      </c>
      <c r="T13">
        <v>237</v>
      </c>
      <c r="U13">
        <v>248</v>
      </c>
      <c r="V13">
        <v>255</v>
      </c>
      <c r="W13">
        <v>62</v>
      </c>
      <c r="X13">
        <v>802</v>
      </c>
    </row>
    <row r="14" spans="1:24" x14ac:dyDescent="0.25">
      <c r="C14" s="9"/>
      <c r="D14" s="9"/>
      <c r="E14" s="9"/>
      <c r="F14" s="9"/>
      <c r="G14" s="9"/>
      <c r="K14" s="9"/>
      <c r="L14" s="9"/>
      <c r="M14" s="9"/>
      <c r="N14" s="9"/>
      <c r="O14" s="9"/>
    </row>
    <row r="15" spans="1:24" x14ac:dyDescent="0.25">
      <c r="C15" s="9"/>
      <c r="D15" s="9"/>
      <c r="E15" s="9"/>
      <c r="F15" s="9"/>
      <c r="G15" s="9"/>
      <c r="K15" s="9"/>
      <c r="L15" s="9"/>
      <c r="M15" s="9"/>
      <c r="N15" s="9"/>
      <c r="O15" s="9"/>
    </row>
    <row r="16" spans="1:24" x14ac:dyDescent="0.25">
      <c r="C16" s="9"/>
      <c r="D16" s="9"/>
      <c r="E16" s="9"/>
      <c r="F16" s="9"/>
      <c r="G16" s="9"/>
      <c r="K16" s="9"/>
      <c r="L16" s="9"/>
      <c r="M16" s="9"/>
      <c r="N16" s="9"/>
      <c r="O16" s="9"/>
    </row>
    <row r="17" spans="1:24" x14ac:dyDescent="0.25">
      <c r="C17" s="9"/>
      <c r="D17" s="9"/>
      <c r="E17" s="9"/>
      <c r="F17" s="9"/>
      <c r="G17" s="9"/>
      <c r="K17" s="9"/>
      <c r="L17" s="9"/>
      <c r="M17" s="9"/>
      <c r="N17" s="9"/>
      <c r="O17" s="9"/>
    </row>
    <row r="18" spans="1:24" x14ac:dyDescent="0.25">
      <c r="A18" s="10" t="str">
        <f>R18</f>
        <v>Confidence in president's decision making -- De-escalating tensions in the Middle East * Ideology collapsed Crosstabulation</v>
      </c>
      <c r="C18" s="9"/>
      <c r="D18" s="9"/>
      <c r="E18" s="9"/>
      <c r="F18" s="9"/>
      <c r="G18" s="9"/>
      <c r="K18" s="9"/>
      <c r="L18" s="9"/>
      <c r="M18" s="9"/>
      <c r="N18" s="9"/>
      <c r="O18" s="9"/>
      <c r="R18" s="11" t="s">
        <v>134</v>
      </c>
    </row>
    <row r="19" spans="1:24" x14ac:dyDescent="0.25">
      <c r="A19" s="10"/>
      <c r="C19" s="9"/>
      <c r="D19" s="9"/>
      <c r="E19" s="9"/>
      <c r="F19" s="9"/>
      <c r="G19" s="9"/>
      <c r="K19" s="9"/>
      <c r="L19" s="9"/>
      <c r="M19" s="9"/>
      <c r="N19" s="9"/>
      <c r="O19" s="9"/>
      <c r="R19" t="s">
        <v>0</v>
      </c>
    </row>
    <row r="20" spans="1:24" x14ac:dyDescent="0.25">
      <c r="C20" s="9"/>
      <c r="D20" s="9"/>
      <c r="E20" s="9"/>
      <c r="F20" s="9"/>
      <c r="G20" s="9"/>
      <c r="K20" s="9"/>
      <c r="L20" s="9"/>
      <c r="M20" s="9"/>
      <c r="N20" s="9"/>
      <c r="O20" s="9"/>
      <c r="T20" t="s">
        <v>8</v>
      </c>
      <c r="X20" t="s">
        <v>2</v>
      </c>
    </row>
    <row r="21" spans="1:24" s="1" customFormat="1" ht="80" x14ac:dyDescent="0.25">
      <c r="C21" s="14" t="s">
        <v>7</v>
      </c>
      <c r="D21" s="14" t="s">
        <v>9</v>
      </c>
      <c r="E21" s="14" t="s">
        <v>10</v>
      </c>
      <c r="F21" s="14" t="s">
        <v>11</v>
      </c>
      <c r="G21" s="14" t="s">
        <v>12</v>
      </c>
      <c r="K21" s="14" t="s">
        <v>7</v>
      </c>
      <c r="L21" s="14" t="s">
        <v>9</v>
      </c>
      <c r="M21" s="14" t="s">
        <v>10</v>
      </c>
      <c r="N21" s="14" t="s">
        <v>11</v>
      </c>
      <c r="O21" s="14" t="s">
        <v>12</v>
      </c>
      <c r="T21" s="1" t="s">
        <v>9</v>
      </c>
      <c r="U21" s="1" t="s">
        <v>10</v>
      </c>
      <c r="V21" s="1" t="s">
        <v>11</v>
      </c>
      <c r="W21" s="1" t="s">
        <v>12</v>
      </c>
    </row>
    <row r="22" spans="1:24" x14ac:dyDescent="0.25">
      <c r="B22" t="s">
        <v>42</v>
      </c>
      <c r="C22" s="15">
        <f>K22+K23</f>
        <v>0.37982565379825656</v>
      </c>
      <c r="D22" s="15">
        <f>L22+L23</f>
        <v>0.12621359223300971</v>
      </c>
      <c r="E22" s="15">
        <f>M22+M23</f>
        <v>0.32800000000000001</v>
      </c>
      <c r="F22" s="15">
        <f>N22+N23</f>
        <v>0.68014705882352944</v>
      </c>
      <c r="G22" s="15">
        <f>O22+O23</f>
        <v>0.16</v>
      </c>
      <c r="J22" t="s">
        <v>33</v>
      </c>
      <c r="K22" s="16">
        <f>X22/X27</f>
        <v>0.18929016189290163</v>
      </c>
      <c r="L22" s="16">
        <f>T22/T27</f>
        <v>7.281553398058252E-2</v>
      </c>
      <c r="M22" s="16">
        <f>U22/U27</f>
        <v>0.1</v>
      </c>
      <c r="N22" s="16">
        <f>V22/V27</f>
        <v>0.39705882352941174</v>
      </c>
      <c r="O22" s="16">
        <f>W22/W27</f>
        <v>5.3333333333333337E-2</v>
      </c>
      <c r="S22" t="s">
        <v>33</v>
      </c>
      <c r="T22">
        <v>15</v>
      </c>
      <c r="U22">
        <v>25</v>
      </c>
      <c r="V22">
        <v>108</v>
      </c>
      <c r="W22">
        <v>4</v>
      </c>
      <c r="X22">
        <v>152</v>
      </c>
    </row>
    <row r="23" spans="1:24" x14ac:dyDescent="0.25">
      <c r="B23" t="s">
        <v>31</v>
      </c>
      <c r="C23" s="15">
        <f>K24</f>
        <v>0.16687422166874222</v>
      </c>
      <c r="D23" s="15">
        <f>L24</f>
        <v>4.8543689320388349E-2</v>
      </c>
      <c r="E23" s="15">
        <f>M24</f>
        <v>0.20399999999999999</v>
      </c>
      <c r="F23" s="15">
        <f>N24</f>
        <v>0.16911764705882354</v>
      </c>
      <c r="G23" s="15">
        <f>O24</f>
        <v>0.36</v>
      </c>
      <c r="J23" t="s">
        <v>34</v>
      </c>
      <c r="K23" s="16">
        <f>X23/X27</f>
        <v>0.19053549190535493</v>
      </c>
      <c r="L23" s="16">
        <f>T23/T27</f>
        <v>5.3398058252427182E-2</v>
      </c>
      <c r="M23" s="16">
        <f>U23/U27</f>
        <v>0.22800000000000001</v>
      </c>
      <c r="N23" s="16">
        <f>V23/V27</f>
        <v>0.28308823529411764</v>
      </c>
      <c r="O23" s="16">
        <f>W23/W27</f>
        <v>0.10666666666666667</v>
      </c>
      <c r="S23" t="s">
        <v>34</v>
      </c>
      <c r="T23">
        <v>11</v>
      </c>
      <c r="U23">
        <v>57</v>
      </c>
      <c r="V23">
        <v>77</v>
      </c>
      <c r="W23">
        <v>8</v>
      </c>
      <c r="X23">
        <v>153</v>
      </c>
    </row>
    <row r="24" spans="1:24" x14ac:dyDescent="0.25">
      <c r="B24" t="s">
        <v>43</v>
      </c>
      <c r="C24" s="15">
        <f>K25+K26</f>
        <v>0.45330012453300128</v>
      </c>
      <c r="D24" s="15">
        <f>L25+L26</f>
        <v>0.82524271844660202</v>
      </c>
      <c r="E24" s="15">
        <f>M25+M26</f>
        <v>0.46800000000000003</v>
      </c>
      <c r="F24" s="15">
        <f>N25+N26</f>
        <v>0.15073529411764705</v>
      </c>
      <c r="G24" s="15">
        <f>O25+O26</f>
        <v>0.48</v>
      </c>
      <c r="J24" t="s">
        <v>31</v>
      </c>
      <c r="K24" s="16">
        <f>X24/X27</f>
        <v>0.16687422166874222</v>
      </c>
      <c r="L24" s="16">
        <f>T24/T27</f>
        <v>4.8543689320388349E-2</v>
      </c>
      <c r="M24" s="16">
        <f>U24/U27</f>
        <v>0.20399999999999999</v>
      </c>
      <c r="N24" s="16">
        <f>V24/V27</f>
        <v>0.16911764705882354</v>
      </c>
      <c r="O24" s="16">
        <f>W24/W27</f>
        <v>0.36</v>
      </c>
      <c r="S24" t="s">
        <v>31</v>
      </c>
      <c r="T24">
        <v>10</v>
      </c>
      <c r="U24">
        <v>51</v>
      </c>
      <c r="V24">
        <v>46</v>
      </c>
      <c r="W24">
        <v>27</v>
      </c>
      <c r="X24">
        <v>134</v>
      </c>
    </row>
    <row r="25" spans="1:24" x14ac:dyDescent="0.25">
      <c r="C25" s="9"/>
      <c r="D25" s="9"/>
      <c r="E25" s="9"/>
      <c r="F25" s="9"/>
      <c r="G25" s="9"/>
      <c r="J25" t="s">
        <v>35</v>
      </c>
      <c r="K25" s="16">
        <f>X25/X27</f>
        <v>0.14196762141967623</v>
      </c>
      <c r="L25" s="16">
        <f>T25/T27</f>
        <v>0.11165048543689321</v>
      </c>
      <c r="M25" s="16">
        <f>U25/U27</f>
        <v>0.19600000000000001</v>
      </c>
      <c r="N25" s="16">
        <f>V25/V27</f>
        <v>0.11397058823529412</v>
      </c>
      <c r="O25" s="16">
        <f>W25/W27</f>
        <v>0.14666666666666667</v>
      </c>
      <c r="S25" t="s">
        <v>35</v>
      </c>
      <c r="T25">
        <v>23</v>
      </c>
      <c r="U25">
        <v>49</v>
      </c>
      <c r="V25">
        <v>31</v>
      </c>
      <c r="W25">
        <v>11</v>
      </c>
      <c r="X25">
        <v>114</v>
      </c>
    </row>
    <row r="26" spans="1:24" x14ac:dyDescent="0.25">
      <c r="C26" s="9"/>
      <c r="D26" s="9"/>
      <c r="E26" s="9"/>
      <c r="F26" s="9"/>
      <c r="G26" s="9"/>
      <c r="J26" t="s">
        <v>36</v>
      </c>
      <c r="K26" s="16">
        <f>X26/X27</f>
        <v>0.31133250311332505</v>
      </c>
      <c r="L26" s="16">
        <f>T26/T27</f>
        <v>0.71359223300970875</v>
      </c>
      <c r="M26" s="16">
        <f>U26/U27</f>
        <v>0.27200000000000002</v>
      </c>
      <c r="N26" s="16">
        <f>V26/V27</f>
        <v>3.6764705882352942E-2</v>
      </c>
      <c r="O26" s="16">
        <f>W26/W27</f>
        <v>0.33333333333333331</v>
      </c>
      <c r="S26" t="s">
        <v>36</v>
      </c>
      <c r="T26">
        <v>147</v>
      </c>
      <c r="U26">
        <v>68</v>
      </c>
      <c r="V26">
        <v>10</v>
      </c>
      <c r="W26">
        <v>25</v>
      </c>
      <c r="X26">
        <v>250</v>
      </c>
    </row>
    <row r="27" spans="1:24" x14ac:dyDescent="0.25">
      <c r="C27" s="9"/>
      <c r="D27" s="9"/>
      <c r="E27" s="9"/>
      <c r="F27" s="9"/>
      <c r="G27" s="9"/>
      <c r="K27" s="9"/>
      <c r="L27" s="9"/>
      <c r="M27" s="9"/>
      <c r="N27" s="9"/>
      <c r="O27" s="9"/>
      <c r="R27" t="s">
        <v>2</v>
      </c>
      <c r="T27">
        <v>206</v>
      </c>
      <c r="U27">
        <v>250</v>
      </c>
      <c r="V27">
        <v>272</v>
      </c>
      <c r="W27">
        <v>75</v>
      </c>
      <c r="X27">
        <v>803</v>
      </c>
    </row>
    <row r="28" spans="1:24" x14ac:dyDescent="0.25">
      <c r="C28" s="9"/>
      <c r="D28" s="9"/>
      <c r="E28" s="9"/>
      <c r="F28" s="9"/>
      <c r="G28" s="9"/>
      <c r="K28" s="9"/>
      <c r="L28" s="9"/>
      <c r="M28" s="9"/>
      <c r="N28" s="9"/>
      <c r="O28" s="9"/>
    </row>
    <row r="29" spans="1:24" x14ac:dyDescent="0.25">
      <c r="C29" s="9"/>
      <c r="D29" s="9"/>
      <c r="E29" s="9"/>
      <c r="F29" s="9"/>
      <c r="G29" s="9"/>
      <c r="K29" s="9"/>
      <c r="L29" s="9"/>
      <c r="M29" s="9"/>
      <c r="N29" s="9"/>
      <c r="O29" s="9"/>
    </row>
    <row r="30" spans="1:24" x14ac:dyDescent="0.25">
      <c r="C30" s="9"/>
      <c r="D30" s="9"/>
      <c r="E30" s="9"/>
      <c r="F30" s="9"/>
      <c r="G30" s="9"/>
      <c r="K30" s="9"/>
      <c r="L30" s="9"/>
      <c r="M30" s="9"/>
      <c r="N30" s="9"/>
      <c r="O30" s="9"/>
    </row>
    <row r="31" spans="1:24" x14ac:dyDescent="0.25">
      <c r="C31" s="9"/>
      <c r="D31" s="9"/>
      <c r="E31" s="9"/>
      <c r="F31" s="9"/>
      <c r="G31" s="9"/>
      <c r="K31" s="9"/>
      <c r="L31" s="9"/>
      <c r="M31" s="9"/>
      <c r="N31" s="9"/>
      <c r="O31" s="9"/>
    </row>
    <row r="32" spans="1:24" x14ac:dyDescent="0.25">
      <c r="C32" s="9"/>
      <c r="D32" s="9"/>
      <c r="E32" s="9"/>
      <c r="F32" s="9"/>
      <c r="G32" s="9"/>
      <c r="K32" s="9"/>
      <c r="L32" s="9"/>
      <c r="M32" s="9"/>
      <c r="N32" s="9"/>
      <c r="O32" s="9"/>
    </row>
    <row r="33" spans="1:23" x14ac:dyDescent="0.25">
      <c r="A33" s="10" t="str">
        <f>R33</f>
        <v>Confidence in president's decision making -- De-escalating tensions in the Middle East * Race &amp; Ethnicity Combined Crosstabulation</v>
      </c>
      <c r="C33" s="9"/>
      <c r="D33" s="9"/>
      <c r="E33" s="9"/>
      <c r="F33" s="9"/>
      <c r="G33" s="9"/>
      <c r="K33" s="9"/>
      <c r="L33" s="9"/>
      <c r="M33" s="9"/>
      <c r="N33" s="9"/>
      <c r="O33" s="9"/>
      <c r="R33" s="11" t="s">
        <v>135</v>
      </c>
    </row>
    <row r="34" spans="1:23" x14ac:dyDescent="0.25">
      <c r="A34" s="10"/>
      <c r="C34" s="9"/>
      <c r="D34" s="9"/>
      <c r="E34" s="9"/>
      <c r="F34" s="9"/>
      <c r="G34" s="9"/>
      <c r="K34" s="9"/>
      <c r="L34" s="9"/>
      <c r="M34" s="9"/>
      <c r="N34" s="9"/>
      <c r="O34" s="9"/>
      <c r="R34" t="s">
        <v>0</v>
      </c>
    </row>
    <row r="35" spans="1:23" x14ac:dyDescent="0.25">
      <c r="C35" s="9"/>
      <c r="D35" s="9"/>
      <c r="E35" s="9"/>
      <c r="F35" s="9"/>
      <c r="G35" s="9"/>
      <c r="K35" s="9"/>
      <c r="L35" s="9"/>
      <c r="M35" s="9"/>
      <c r="N35" s="9"/>
      <c r="O35" s="9"/>
      <c r="T35" t="s">
        <v>13</v>
      </c>
      <c r="W35" t="s">
        <v>2</v>
      </c>
    </row>
    <row r="36" spans="1:23" s="1" customFormat="1" ht="120" x14ac:dyDescent="0.25">
      <c r="C36" s="14" t="s">
        <v>7</v>
      </c>
      <c r="D36" s="14" t="s">
        <v>14</v>
      </c>
      <c r="E36" s="14" t="s">
        <v>15</v>
      </c>
      <c r="F36" s="14" t="s">
        <v>155</v>
      </c>
      <c r="G36" s="14"/>
      <c r="K36" s="14" t="s">
        <v>7</v>
      </c>
      <c r="L36" s="14" t="s">
        <v>14</v>
      </c>
      <c r="M36" s="14" t="s">
        <v>15</v>
      </c>
      <c r="N36" s="14" t="s">
        <v>155</v>
      </c>
      <c r="O36" s="14"/>
      <c r="T36" s="1" t="s">
        <v>14</v>
      </c>
      <c r="U36" s="1" t="s">
        <v>15</v>
      </c>
      <c r="V36" s="1" t="s">
        <v>155</v>
      </c>
    </row>
    <row r="37" spans="1:23" x14ac:dyDescent="0.25">
      <c r="B37" t="s">
        <v>42</v>
      </c>
      <c r="C37" s="15">
        <f>K37+K38</f>
        <v>0.37952559300873906</v>
      </c>
      <c r="D37" s="15">
        <f>L37+L38</f>
        <v>0.45048543689320386</v>
      </c>
      <c r="E37" s="15">
        <f>M37+M38</f>
        <v>0.23463687150837989</v>
      </c>
      <c r="F37" s="15">
        <f>N37+N38</f>
        <v>0.28037383177570091</v>
      </c>
      <c r="G37" s="15"/>
      <c r="J37" t="s">
        <v>33</v>
      </c>
      <c r="K37" s="16">
        <f>W37/W42</f>
        <v>0.18851435705368288</v>
      </c>
      <c r="L37" s="16">
        <f>T37/T42</f>
        <v>0.21553398058252426</v>
      </c>
      <c r="M37" s="16">
        <f>U37/U42</f>
        <v>0.12849162011173185</v>
      </c>
      <c r="N37" s="16">
        <f>V37/V42</f>
        <v>0.15887850467289719</v>
      </c>
      <c r="O37" s="16"/>
      <c r="S37" t="s">
        <v>33</v>
      </c>
      <c r="T37">
        <v>111</v>
      </c>
      <c r="U37">
        <v>23</v>
      </c>
      <c r="V37">
        <v>17</v>
      </c>
      <c r="W37">
        <v>151</v>
      </c>
    </row>
    <row r="38" spans="1:23" x14ac:dyDescent="0.25">
      <c r="B38" t="s">
        <v>31</v>
      </c>
      <c r="C38" s="15">
        <f>K39</f>
        <v>0.16604244694132334</v>
      </c>
      <c r="D38" s="15">
        <f>L39</f>
        <v>0.15728155339805824</v>
      </c>
      <c r="E38" s="15">
        <f>M39</f>
        <v>0.22346368715083798</v>
      </c>
      <c r="F38" s="15">
        <f>N39</f>
        <v>0.11214953271028037</v>
      </c>
      <c r="G38" s="15"/>
      <c r="J38" t="s">
        <v>34</v>
      </c>
      <c r="K38" s="16">
        <f>W38/W42</f>
        <v>0.19101123595505617</v>
      </c>
      <c r="L38" s="16">
        <f>T38/T42</f>
        <v>0.23495145631067962</v>
      </c>
      <c r="M38" s="16">
        <f>U38/U42</f>
        <v>0.10614525139664804</v>
      </c>
      <c r="N38" s="16">
        <f>V38/V42</f>
        <v>0.12149532710280374</v>
      </c>
      <c r="O38" s="16"/>
      <c r="S38" t="s">
        <v>34</v>
      </c>
      <c r="T38">
        <v>121</v>
      </c>
      <c r="U38">
        <v>19</v>
      </c>
      <c r="V38">
        <v>13</v>
      </c>
      <c r="W38">
        <v>153</v>
      </c>
    </row>
    <row r="39" spans="1:23" x14ac:dyDescent="0.25">
      <c r="B39" t="s">
        <v>43</v>
      </c>
      <c r="C39" s="15">
        <f>K40+K41</f>
        <v>0.45443196004993758</v>
      </c>
      <c r="D39" s="15">
        <f>L40+L41</f>
        <v>0.39223300970873787</v>
      </c>
      <c r="E39" s="15">
        <f>M40+M41</f>
        <v>0.54189944134078205</v>
      </c>
      <c r="F39" s="15">
        <f>N40+N41</f>
        <v>0.60747663551401865</v>
      </c>
      <c r="G39" s="15"/>
      <c r="J39" t="s">
        <v>31</v>
      </c>
      <c r="K39" s="16">
        <f>W39/W42</f>
        <v>0.16604244694132334</v>
      </c>
      <c r="L39" s="16">
        <f>T39/T42</f>
        <v>0.15728155339805824</v>
      </c>
      <c r="M39" s="16">
        <f>U39/U42</f>
        <v>0.22346368715083798</v>
      </c>
      <c r="N39" s="16">
        <f>V39/V42</f>
        <v>0.11214953271028037</v>
      </c>
      <c r="O39" s="16"/>
      <c r="S39" t="s">
        <v>31</v>
      </c>
      <c r="T39">
        <v>81</v>
      </c>
      <c r="U39">
        <v>40</v>
      </c>
      <c r="V39">
        <v>12</v>
      </c>
      <c r="W39">
        <v>133</v>
      </c>
    </row>
    <row r="40" spans="1:23" x14ac:dyDescent="0.25">
      <c r="C40" s="9"/>
      <c r="D40" s="9"/>
      <c r="E40" s="9"/>
      <c r="F40" s="9"/>
      <c r="G40" s="9"/>
      <c r="J40" t="s">
        <v>35</v>
      </c>
      <c r="K40" s="16">
        <f>W40/W42</f>
        <v>0.14357053682896379</v>
      </c>
      <c r="L40" s="16">
        <f>T40/T42</f>
        <v>0.12427184466019417</v>
      </c>
      <c r="M40" s="16">
        <f>U40/U42</f>
        <v>0.20670391061452514</v>
      </c>
      <c r="N40" s="16">
        <f>V40/V42</f>
        <v>0.13084112149532709</v>
      </c>
      <c r="O40" s="16"/>
      <c r="S40" t="s">
        <v>35</v>
      </c>
      <c r="T40">
        <v>64</v>
      </c>
      <c r="U40">
        <v>37</v>
      </c>
      <c r="V40">
        <v>14</v>
      </c>
      <c r="W40">
        <v>115</v>
      </c>
    </row>
    <row r="41" spans="1:23" x14ac:dyDescent="0.25">
      <c r="C41" s="9"/>
      <c r="D41" s="9"/>
      <c r="E41" s="9"/>
      <c r="F41" s="9"/>
      <c r="G41" s="9"/>
      <c r="J41" t="s">
        <v>36</v>
      </c>
      <c r="K41" s="16">
        <f>W41/W42</f>
        <v>0.31086142322097376</v>
      </c>
      <c r="L41" s="16">
        <f>T41/T42</f>
        <v>0.26796116504854367</v>
      </c>
      <c r="M41" s="16">
        <f>U41/U42</f>
        <v>0.33519553072625696</v>
      </c>
      <c r="N41" s="16">
        <f>V41/V42</f>
        <v>0.47663551401869159</v>
      </c>
      <c r="O41" s="16"/>
      <c r="S41" t="s">
        <v>36</v>
      </c>
      <c r="T41">
        <v>138</v>
      </c>
      <c r="U41">
        <v>60</v>
      </c>
      <c r="V41">
        <v>51</v>
      </c>
      <c r="W41">
        <v>249</v>
      </c>
    </row>
    <row r="42" spans="1:23" x14ac:dyDescent="0.25">
      <c r="C42" s="9"/>
      <c r="D42" s="9"/>
      <c r="E42" s="9"/>
      <c r="F42" s="9"/>
      <c r="G42" s="9"/>
      <c r="K42" s="9"/>
      <c r="L42" s="9"/>
      <c r="M42" s="9"/>
      <c r="N42" s="9"/>
      <c r="O42" s="9"/>
      <c r="R42" t="s">
        <v>2</v>
      </c>
      <c r="T42">
        <v>515</v>
      </c>
      <c r="U42">
        <v>179</v>
      </c>
      <c r="V42">
        <v>107</v>
      </c>
      <c r="W42">
        <v>801</v>
      </c>
    </row>
    <row r="43" spans="1:23" x14ac:dyDescent="0.25">
      <c r="C43" s="9"/>
      <c r="D43" s="9"/>
      <c r="E43" s="9"/>
      <c r="F43" s="9"/>
      <c r="G43" s="9"/>
      <c r="K43" s="9"/>
      <c r="L43" s="9"/>
      <c r="M43" s="9"/>
      <c r="N43" s="9"/>
      <c r="O43" s="9"/>
    </row>
    <row r="44" spans="1:23" x14ac:dyDescent="0.25">
      <c r="C44" s="9"/>
      <c r="D44" s="9"/>
      <c r="E44" s="9"/>
      <c r="F44" s="9"/>
      <c r="G44" s="9"/>
      <c r="K44" s="9"/>
      <c r="L44" s="9"/>
      <c r="M44" s="9"/>
      <c r="N44" s="9"/>
      <c r="O44" s="9"/>
    </row>
    <row r="45" spans="1:23" x14ac:dyDescent="0.25">
      <c r="C45" s="9"/>
      <c r="D45" s="9"/>
      <c r="E45" s="9"/>
      <c r="F45" s="9"/>
      <c r="G45" s="9"/>
      <c r="K45" s="9"/>
      <c r="L45" s="9"/>
      <c r="M45" s="9"/>
      <c r="N45" s="9"/>
      <c r="O45" s="9"/>
    </row>
    <row r="46" spans="1:23" x14ac:dyDescent="0.25">
      <c r="C46" s="9"/>
      <c r="D46" s="9"/>
      <c r="E46" s="9"/>
      <c r="F46" s="9"/>
      <c r="G46" s="9"/>
      <c r="K46" s="9"/>
      <c r="L46" s="9"/>
      <c r="M46" s="9"/>
      <c r="N46" s="9"/>
      <c r="O46" s="9"/>
    </row>
    <row r="47" spans="1:23" x14ac:dyDescent="0.25">
      <c r="C47" s="9"/>
      <c r="D47" s="9"/>
      <c r="E47" s="9"/>
      <c r="F47" s="9"/>
      <c r="G47" s="9"/>
      <c r="K47" s="9"/>
      <c r="L47" s="9"/>
      <c r="M47" s="9"/>
      <c r="N47" s="9"/>
      <c r="O47" s="9"/>
    </row>
    <row r="48" spans="1:23" x14ac:dyDescent="0.25">
      <c r="A48" s="10" t="str">
        <f>R48</f>
        <v>Confidence in president's decision making -- De-escalating tensions in the Middle East * Education Collapsed Crosstabulation</v>
      </c>
      <c r="C48" s="9"/>
      <c r="D48" s="9"/>
      <c r="E48" s="9"/>
      <c r="F48" s="9"/>
      <c r="G48" s="9"/>
      <c r="K48" s="9"/>
      <c r="L48" s="9"/>
      <c r="M48" s="9"/>
      <c r="N48" s="9"/>
      <c r="O48" s="9"/>
      <c r="R48" s="11" t="s">
        <v>136</v>
      </c>
    </row>
    <row r="49" spans="1:23" x14ac:dyDescent="0.25">
      <c r="C49" s="9"/>
      <c r="D49" s="9"/>
      <c r="E49" s="9"/>
      <c r="F49" s="9"/>
      <c r="G49" s="9"/>
      <c r="K49" s="9"/>
      <c r="L49" s="9"/>
      <c r="M49" s="9"/>
      <c r="N49" s="9"/>
      <c r="O49" s="9"/>
      <c r="R49" t="s">
        <v>0</v>
      </c>
    </row>
    <row r="50" spans="1:23" x14ac:dyDescent="0.25">
      <c r="C50" s="9"/>
      <c r="D50" s="9"/>
      <c r="E50" s="9"/>
      <c r="F50" s="9"/>
      <c r="G50" s="9"/>
      <c r="K50" s="9"/>
      <c r="L50" s="9"/>
      <c r="M50" s="9"/>
      <c r="N50" s="9"/>
      <c r="O50" s="9"/>
      <c r="T50" t="s">
        <v>16</v>
      </c>
      <c r="W50" t="s">
        <v>2</v>
      </c>
    </row>
    <row r="51" spans="1:23" s="1" customFormat="1" ht="60" x14ac:dyDescent="0.25">
      <c r="C51" s="14" t="s">
        <v>7</v>
      </c>
      <c r="D51" s="14" t="s">
        <v>17</v>
      </c>
      <c r="E51" s="14" t="s">
        <v>18</v>
      </c>
      <c r="F51" s="14" t="s">
        <v>19</v>
      </c>
      <c r="G51" s="14"/>
      <c r="K51" s="14" t="s">
        <v>7</v>
      </c>
      <c r="L51" s="14" t="s">
        <v>17</v>
      </c>
      <c r="M51" s="14" t="s">
        <v>18</v>
      </c>
      <c r="N51" s="14" t="s">
        <v>19</v>
      </c>
      <c r="O51" s="14"/>
      <c r="T51" s="1" t="s">
        <v>17</v>
      </c>
      <c r="U51" s="1" t="s">
        <v>18</v>
      </c>
      <c r="V51" s="1" t="s">
        <v>19</v>
      </c>
    </row>
    <row r="52" spans="1:23" x14ac:dyDescent="0.25">
      <c r="B52" t="s">
        <v>42</v>
      </c>
      <c r="C52" s="15">
        <f>K52+K53</f>
        <v>0.37858032378580325</v>
      </c>
      <c r="D52" s="15">
        <f>L52+L53</f>
        <v>0.38943894389438943</v>
      </c>
      <c r="E52" s="15">
        <f>M52+M53</f>
        <v>0.41803278688524592</v>
      </c>
      <c r="F52" s="15">
        <f>N52+N53</f>
        <v>0.328125</v>
      </c>
      <c r="G52" s="9"/>
      <c r="J52" t="s">
        <v>33</v>
      </c>
      <c r="K52" s="16">
        <f>W52/W57</f>
        <v>0.18804483188044832</v>
      </c>
      <c r="L52" s="16">
        <f>T52/T57</f>
        <v>0.19471947194719472</v>
      </c>
      <c r="M52" s="16">
        <f>U52/U57</f>
        <v>0.21311475409836064</v>
      </c>
      <c r="N52" s="16">
        <f>V52/V57</f>
        <v>0.15625</v>
      </c>
      <c r="O52" s="16"/>
      <c r="S52" t="s">
        <v>33</v>
      </c>
      <c r="T52">
        <v>59</v>
      </c>
      <c r="U52">
        <v>52</v>
      </c>
      <c r="V52">
        <v>40</v>
      </c>
      <c r="W52">
        <v>151</v>
      </c>
    </row>
    <row r="53" spans="1:23" x14ac:dyDescent="0.25">
      <c r="B53" t="s">
        <v>31</v>
      </c>
      <c r="C53" s="15">
        <f>K54</f>
        <v>0.16687422166874222</v>
      </c>
      <c r="D53" s="15">
        <f>L54</f>
        <v>0.21452145214521451</v>
      </c>
      <c r="E53" s="15">
        <f>M54</f>
        <v>0.1598360655737705</v>
      </c>
      <c r="F53" s="15">
        <f>N54</f>
        <v>0.1171875</v>
      </c>
      <c r="G53" s="9"/>
      <c r="J53" t="s">
        <v>34</v>
      </c>
      <c r="K53" s="16">
        <f>W53/W57</f>
        <v>0.19053549190535493</v>
      </c>
      <c r="L53" s="16">
        <f>T53/T57</f>
        <v>0.19471947194719472</v>
      </c>
      <c r="M53" s="16">
        <f>U53/U57</f>
        <v>0.20491803278688525</v>
      </c>
      <c r="N53" s="16">
        <f>V53/V57</f>
        <v>0.171875</v>
      </c>
      <c r="O53" s="16"/>
      <c r="S53" t="s">
        <v>34</v>
      </c>
      <c r="T53">
        <v>59</v>
      </c>
      <c r="U53">
        <v>50</v>
      </c>
      <c r="V53">
        <v>44</v>
      </c>
      <c r="W53">
        <v>153</v>
      </c>
    </row>
    <row r="54" spans="1:23" x14ac:dyDescent="0.25">
      <c r="B54" t="s">
        <v>43</v>
      </c>
      <c r="C54" s="15">
        <f>K55+K56</f>
        <v>0.45454545454545453</v>
      </c>
      <c r="D54" s="15">
        <f>L55+L56</f>
        <v>0.39603960396039606</v>
      </c>
      <c r="E54" s="15">
        <f>M55+M56</f>
        <v>0.42213114754098363</v>
      </c>
      <c r="F54" s="15">
        <f>N55+N56</f>
        <v>0.5546875</v>
      </c>
      <c r="G54" s="9"/>
      <c r="J54" t="s">
        <v>31</v>
      </c>
      <c r="K54" s="16">
        <f>W54/W57</f>
        <v>0.16687422166874222</v>
      </c>
      <c r="L54" s="16">
        <f>T54/T57</f>
        <v>0.21452145214521451</v>
      </c>
      <c r="M54" s="16">
        <f>U54/U57</f>
        <v>0.1598360655737705</v>
      </c>
      <c r="N54" s="16">
        <f>V54/V57</f>
        <v>0.1171875</v>
      </c>
      <c r="O54" s="16"/>
      <c r="S54" t="s">
        <v>31</v>
      </c>
      <c r="T54">
        <v>65</v>
      </c>
      <c r="U54">
        <v>39</v>
      </c>
      <c r="V54">
        <v>30</v>
      </c>
      <c r="W54">
        <v>134</v>
      </c>
    </row>
    <row r="55" spans="1:23" x14ac:dyDescent="0.25">
      <c r="C55" s="9"/>
      <c r="D55" s="9"/>
      <c r="E55" s="9"/>
      <c r="F55" s="9"/>
      <c r="G55" s="9"/>
      <c r="J55" t="s">
        <v>35</v>
      </c>
      <c r="K55" s="16">
        <f>W55/W57</f>
        <v>0.14196762141967623</v>
      </c>
      <c r="L55" s="16">
        <f>T55/T57</f>
        <v>0.1617161716171617</v>
      </c>
      <c r="M55" s="16">
        <f>U55/U57</f>
        <v>0.10245901639344263</v>
      </c>
      <c r="N55" s="16">
        <f>V55/V57</f>
        <v>0.15625</v>
      </c>
      <c r="O55" s="16"/>
      <c r="S55" t="s">
        <v>35</v>
      </c>
      <c r="T55">
        <v>49</v>
      </c>
      <c r="U55">
        <v>25</v>
      </c>
      <c r="V55">
        <v>40</v>
      </c>
      <c r="W55">
        <v>114</v>
      </c>
    </row>
    <row r="56" spans="1:23" x14ac:dyDescent="0.25">
      <c r="C56" s="9"/>
      <c r="D56" s="9"/>
      <c r="E56" s="9"/>
      <c r="F56" s="9"/>
      <c r="G56" s="9"/>
      <c r="J56" t="s">
        <v>36</v>
      </c>
      <c r="K56" s="16">
        <f>W56/W57</f>
        <v>0.3125778331257783</v>
      </c>
      <c r="L56" s="16">
        <f>T56/T57</f>
        <v>0.23432343234323433</v>
      </c>
      <c r="M56" s="16">
        <f>U56/U57</f>
        <v>0.31967213114754101</v>
      </c>
      <c r="N56" s="16">
        <f>V56/V57</f>
        <v>0.3984375</v>
      </c>
      <c r="O56" s="16"/>
      <c r="S56" t="s">
        <v>36</v>
      </c>
      <c r="T56">
        <v>71</v>
      </c>
      <c r="U56">
        <v>78</v>
      </c>
      <c r="V56">
        <v>102</v>
      </c>
      <c r="W56">
        <v>251</v>
      </c>
    </row>
    <row r="57" spans="1:23" x14ac:dyDescent="0.25">
      <c r="C57" s="9"/>
      <c r="D57" s="9"/>
      <c r="E57" s="9"/>
      <c r="F57" s="9"/>
      <c r="G57" s="9"/>
      <c r="K57" s="9"/>
      <c r="L57" s="9"/>
      <c r="M57" s="9"/>
      <c r="N57" s="9"/>
      <c r="O57" s="9"/>
      <c r="R57" t="s">
        <v>2</v>
      </c>
      <c r="T57">
        <v>303</v>
      </c>
      <c r="U57">
        <v>244</v>
      </c>
      <c r="V57">
        <v>256</v>
      </c>
      <c r="W57">
        <v>803</v>
      </c>
    </row>
    <row r="58" spans="1:23" x14ac:dyDescent="0.25">
      <c r="C58" s="9"/>
      <c r="D58" s="9"/>
      <c r="E58" s="9"/>
      <c r="F58" s="9"/>
      <c r="G58" s="9"/>
      <c r="K58" s="9"/>
      <c r="L58" s="9"/>
      <c r="M58" s="9"/>
      <c r="N58" s="9"/>
      <c r="O58" s="9"/>
    </row>
    <row r="59" spans="1:23" x14ac:dyDescent="0.25">
      <c r="C59" s="9"/>
      <c r="D59" s="9"/>
      <c r="E59" s="9"/>
      <c r="F59" s="9"/>
      <c r="G59" s="9"/>
      <c r="K59" s="9"/>
      <c r="L59" s="9"/>
      <c r="M59" s="9"/>
      <c r="N59" s="9"/>
      <c r="O59" s="9"/>
    </row>
    <row r="60" spans="1:23" x14ac:dyDescent="0.25">
      <c r="C60" s="9"/>
      <c r="D60" s="9"/>
      <c r="E60" s="9"/>
      <c r="F60" s="9"/>
      <c r="G60" s="9"/>
      <c r="K60" s="9"/>
      <c r="L60" s="9"/>
      <c r="M60" s="9"/>
      <c r="N60" s="9"/>
      <c r="O60" s="9"/>
    </row>
    <row r="61" spans="1:23" x14ac:dyDescent="0.25">
      <c r="C61" s="9"/>
      <c r="D61" s="9"/>
      <c r="E61" s="9"/>
      <c r="F61" s="9"/>
      <c r="G61" s="9"/>
      <c r="K61" s="9"/>
      <c r="L61" s="9"/>
      <c r="M61" s="9"/>
      <c r="N61" s="9"/>
      <c r="O61" s="9"/>
    </row>
    <row r="62" spans="1:23" x14ac:dyDescent="0.25">
      <c r="C62" s="9"/>
      <c r="D62" s="9"/>
      <c r="E62" s="9"/>
      <c r="F62" s="9"/>
      <c r="G62" s="9"/>
      <c r="K62" s="9"/>
      <c r="L62" s="9"/>
      <c r="M62" s="9"/>
      <c r="N62" s="9"/>
      <c r="O62" s="9"/>
    </row>
    <row r="63" spans="1:23" x14ac:dyDescent="0.25">
      <c r="A63" s="10" t="str">
        <f>R63</f>
        <v>Confidence in president's decision making -- De-escalating tensions in the Middle East * NC Region based on Zip Code Crosstabulation</v>
      </c>
      <c r="C63" s="9"/>
      <c r="D63" s="9"/>
      <c r="E63" s="9"/>
      <c r="F63" s="9"/>
      <c r="G63" s="9"/>
      <c r="K63" s="9"/>
      <c r="L63" s="9"/>
      <c r="M63" s="9"/>
      <c r="N63" s="9"/>
      <c r="O63" s="9"/>
      <c r="R63" s="11" t="s">
        <v>137</v>
      </c>
    </row>
    <row r="64" spans="1:23" x14ac:dyDescent="0.25">
      <c r="C64" s="9"/>
      <c r="D64" s="9"/>
      <c r="E64" s="9"/>
      <c r="F64" s="9"/>
      <c r="G64" s="9"/>
      <c r="K64" s="9"/>
      <c r="L64" s="9"/>
      <c r="M64" s="9"/>
      <c r="N64" s="9"/>
      <c r="O64" s="9"/>
      <c r="R64" t="s">
        <v>0</v>
      </c>
    </row>
    <row r="65" spans="1:24" x14ac:dyDescent="0.25">
      <c r="C65" s="9"/>
      <c r="D65" s="9"/>
      <c r="E65" s="9"/>
      <c r="F65" s="9"/>
      <c r="G65" s="9"/>
      <c r="K65" s="9"/>
      <c r="L65" s="9"/>
      <c r="M65" s="9"/>
      <c r="N65" s="9"/>
      <c r="O65" s="9"/>
      <c r="T65" t="s">
        <v>20</v>
      </c>
      <c r="X65" t="s">
        <v>2</v>
      </c>
    </row>
    <row r="66" spans="1:24" s="1" customFormat="1" ht="60" x14ac:dyDescent="0.25">
      <c r="C66" s="14" t="s">
        <v>7</v>
      </c>
      <c r="D66" s="14" t="s">
        <v>21</v>
      </c>
      <c r="E66" s="14" t="s">
        <v>22</v>
      </c>
      <c r="F66" s="14" t="s">
        <v>23</v>
      </c>
      <c r="G66" s="14" t="s">
        <v>24</v>
      </c>
      <c r="K66" s="14" t="s">
        <v>7</v>
      </c>
      <c r="L66" s="14" t="s">
        <v>21</v>
      </c>
      <c r="M66" s="14" t="s">
        <v>22</v>
      </c>
      <c r="N66" s="14" t="s">
        <v>23</v>
      </c>
      <c r="O66" s="14" t="s">
        <v>24</v>
      </c>
      <c r="T66" s="1" t="s">
        <v>21</v>
      </c>
      <c r="U66" s="1" t="s">
        <v>22</v>
      </c>
      <c r="V66" s="1" t="s">
        <v>23</v>
      </c>
      <c r="W66" s="1" t="s">
        <v>24</v>
      </c>
    </row>
    <row r="67" spans="1:24" x14ac:dyDescent="0.25">
      <c r="B67" t="s">
        <v>42</v>
      </c>
      <c r="C67" s="15">
        <f>K67+K68</f>
        <v>0.37655860349127179</v>
      </c>
      <c r="D67" s="15">
        <f>L67+L68</f>
        <v>0.2738589211618257</v>
      </c>
      <c r="E67" s="15">
        <f>M67+M68</f>
        <v>0.38235294117647056</v>
      </c>
      <c r="F67" s="15">
        <f>N67+N68</f>
        <v>0.46073298429319376</v>
      </c>
      <c r="G67" s="15">
        <f>O67+O68</f>
        <v>0.42168674698795183</v>
      </c>
      <c r="J67" t="s">
        <v>33</v>
      </c>
      <c r="K67" s="16">
        <f>X67/X72</f>
        <v>0.18703241895261846</v>
      </c>
      <c r="L67" s="16">
        <f>T67/T72</f>
        <v>9.9585062240663894E-2</v>
      </c>
      <c r="M67" s="16">
        <f>U67/U72</f>
        <v>0.22549019607843138</v>
      </c>
      <c r="N67" s="16">
        <f>V67/V72</f>
        <v>0.24083769633507854</v>
      </c>
      <c r="O67" s="16">
        <f>W67/W72</f>
        <v>0.20481927710843373</v>
      </c>
      <c r="S67" t="s">
        <v>33</v>
      </c>
      <c r="T67">
        <v>24</v>
      </c>
      <c r="U67">
        <v>46</v>
      </c>
      <c r="V67">
        <v>46</v>
      </c>
      <c r="W67">
        <v>34</v>
      </c>
      <c r="X67">
        <v>150</v>
      </c>
    </row>
    <row r="68" spans="1:24" x14ac:dyDescent="0.25">
      <c r="B68" t="s">
        <v>31</v>
      </c>
      <c r="C68" s="15">
        <f>K69</f>
        <v>0.16583541147132169</v>
      </c>
      <c r="D68" s="15">
        <f>L69</f>
        <v>0.16182572614107885</v>
      </c>
      <c r="E68" s="15">
        <f>M69</f>
        <v>0.13725490196078433</v>
      </c>
      <c r="F68" s="15">
        <f>N69</f>
        <v>0.17801047120418848</v>
      </c>
      <c r="G68" s="15">
        <f>O69</f>
        <v>0.19277108433734941</v>
      </c>
      <c r="J68" t="s">
        <v>34</v>
      </c>
      <c r="K68" s="16">
        <f>X68/X72</f>
        <v>0.18952618453865336</v>
      </c>
      <c r="L68" s="16">
        <f>T68/T72</f>
        <v>0.17427385892116182</v>
      </c>
      <c r="M68" s="16">
        <f>U68/U72</f>
        <v>0.15686274509803921</v>
      </c>
      <c r="N68" s="16">
        <f>V68/V72</f>
        <v>0.21989528795811519</v>
      </c>
      <c r="O68" s="16">
        <f>W68/W72</f>
        <v>0.21686746987951808</v>
      </c>
      <c r="S68" t="s">
        <v>34</v>
      </c>
      <c r="T68">
        <v>42</v>
      </c>
      <c r="U68">
        <v>32</v>
      </c>
      <c r="V68">
        <v>42</v>
      </c>
      <c r="W68">
        <v>36</v>
      </c>
      <c r="X68">
        <v>152</v>
      </c>
    </row>
    <row r="69" spans="1:24" x14ac:dyDescent="0.25">
      <c r="B69" t="s">
        <v>43</v>
      </c>
      <c r="C69" s="15">
        <f>K70+K71</f>
        <v>0.45760598503740652</v>
      </c>
      <c r="D69" s="15">
        <f>L70+L71</f>
        <v>0.56431535269709543</v>
      </c>
      <c r="E69" s="15">
        <f>M70+M71</f>
        <v>0.48039215686274506</v>
      </c>
      <c r="F69" s="15">
        <f>N70+N71</f>
        <v>0.36125654450261779</v>
      </c>
      <c r="G69" s="15">
        <f>O70+O71</f>
        <v>0.38554216867469882</v>
      </c>
      <c r="J69" t="s">
        <v>31</v>
      </c>
      <c r="K69" s="16">
        <f>X69/X72</f>
        <v>0.16583541147132169</v>
      </c>
      <c r="L69" s="16">
        <f>T69/T72</f>
        <v>0.16182572614107885</v>
      </c>
      <c r="M69" s="16">
        <f>U69/U72</f>
        <v>0.13725490196078433</v>
      </c>
      <c r="N69" s="16">
        <f>V69/V72</f>
        <v>0.17801047120418848</v>
      </c>
      <c r="O69" s="16">
        <f>W69/W72</f>
        <v>0.19277108433734941</v>
      </c>
      <c r="S69" t="s">
        <v>31</v>
      </c>
      <c r="T69">
        <v>39</v>
      </c>
      <c r="U69">
        <v>28</v>
      </c>
      <c r="V69">
        <v>34</v>
      </c>
      <c r="W69">
        <v>32</v>
      </c>
      <c r="X69">
        <v>133</v>
      </c>
    </row>
    <row r="70" spans="1:24" x14ac:dyDescent="0.25">
      <c r="C70" s="9"/>
      <c r="D70" s="9"/>
      <c r="E70" s="9"/>
      <c r="F70" s="9"/>
      <c r="G70" s="9"/>
      <c r="J70" t="s">
        <v>35</v>
      </c>
      <c r="K70" s="16">
        <f>X70/X72</f>
        <v>0.14339152119700749</v>
      </c>
      <c r="L70" s="16">
        <f>T70/T72</f>
        <v>0.11203319502074689</v>
      </c>
      <c r="M70" s="16">
        <f>U70/U72</f>
        <v>0.16666666666666666</v>
      </c>
      <c r="N70" s="16">
        <f>V70/V72</f>
        <v>0.10471204188481675</v>
      </c>
      <c r="O70" s="16">
        <f>W70/W72</f>
        <v>0.20481927710843373</v>
      </c>
      <c r="S70" t="s">
        <v>35</v>
      </c>
      <c r="T70">
        <v>27</v>
      </c>
      <c r="U70">
        <v>34</v>
      </c>
      <c r="V70">
        <v>20</v>
      </c>
      <c r="W70">
        <v>34</v>
      </c>
      <c r="X70">
        <v>115</v>
      </c>
    </row>
    <row r="71" spans="1:24" x14ac:dyDescent="0.25">
      <c r="C71" s="9"/>
      <c r="D71" s="9"/>
      <c r="E71" s="9"/>
      <c r="F71" s="9"/>
      <c r="G71" s="9"/>
      <c r="J71" t="s">
        <v>36</v>
      </c>
      <c r="K71" s="16">
        <f>X71/X72</f>
        <v>0.31421446384039903</v>
      </c>
      <c r="L71" s="16">
        <f>T71/T72</f>
        <v>0.45228215767634855</v>
      </c>
      <c r="M71" s="16">
        <f>U71/U72</f>
        <v>0.31372549019607843</v>
      </c>
      <c r="N71" s="16">
        <f>V71/V72</f>
        <v>0.25654450261780104</v>
      </c>
      <c r="O71" s="16">
        <f>W71/W72</f>
        <v>0.18072289156626506</v>
      </c>
      <c r="S71" t="s">
        <v>36</v>
      </c>
      <c r="T71">
        <v>109</v>
      </c>
      <c r="U71">
        <v>64</v>
      </c>
      <c r="V71">
        <v>49</v>
      </c>
      <c r="W71">
        <v>30</v>
      </c>
      <c r="X71">
        <v>252</v>
      </c>
    </row>
    <row r="72" spans="1:24" x14ac:dyDescent="0.25">
      <c r="C72" s="9"/>
      <c r="D72" s="9"/>
      <c r="E72" s="9"/>
      <c r="F72" s="9"/>
      <c r="G72" s="9"/>
      <c r="K72" s="9"/>
      <c r="L72" s="9"/>
      <c r="M72" s="9"/>
      <c r="N72" s="9"/>
      <c r="O72" s="9"/>
      <c r="R72" t="s">
        <v>2</v>
      </c>
      <c r="T72">
        <v>241</v>
      </c>
      <c r="U72">
        <v>204</v>
      </c>
      <c r="V72">
        <v>191</v>
      </c>
      <c r="W72">
        <v>166</v>
      </c>
      <c r="X72">
        <v>802</v>
      </c>
    </row>
    <row r="73" spans="1:24" x14ac:dyDescent="0.25">
      <c r="C73" s="9"/>
      <c r="D73" s="9"/>
      <c r="E73" s="9"/>
      <c r="F73" s="9"/>
      <c r="G73" s="9"/>
      <c r="K73" s="9"/>
      <c r="L73" s="9"/>
      <c r="M73" s="9"/>
      <c r="N73" s="9"/>
      <c r="O73" s="9"/>
    </row>
    <row r="74" spans="1:24" x14ac:dyDescent="0.25">
      <c r="C74" s="9"/>
      <c r="D74" s="9"/>
      <c r="E74" s="9"/>
      <c r="F74" s="9"/>
      <c r="G74" s="9"/>
      <c r="K74" s="9"/>
      <c r="L74" s="9"/>
      <c r="M74" s="9"/>
      <c r="N74" s="9"/>
      <c r="O74" s="9"/>
    </row>
    <row r="75" spans="1:24" x14ac:dyDescent="0.25">
      <c r="C75" s="9"/>
      <c r="D75" s="9"/>
      <c r="E75" s="9"/>
      <c r="F75" s="9"/>
      <c r="G75" s="9"/>
      <c r="K75" s="9"/>
      <c r="L75" s="9"/>
      <c r="M75" s="9"/>
      <c r="N75" s="9"/>
      <c r="O75" s="9"/>
    </row>
    <row r="76" spans="1:24" x14ac:dyDescent="0.25">
      <c r="C76" s="9"/>
      <c r="D76" s="9"/>
      <c r="E76" s="9"/>
      <c r="F76" s="9"/>
      <c r="G76" s="9"/>
      <c r="K76" s="9"/>
      <c r="L76" s="9"/>
      <c r="M76" s="9"/>
      <c r="N76" s="9"/>
      <c r="O76" s="9"/>
    </row>
    <row r="77" spans="1:24" x14ac:dyDescent="0.25">
      <c r="C77" s="9"/>
      <c r="D77" s="9"/>
      <c r="E77" s="9"/>
      <c r="F77" s="9"/>
      <c r="G77" s="9"/>
      <c r="K77" s="9"/>
      <c r="L77" s="9"/>
      <c r="M77" s="9"/>
      <c r="N77" s="9"/>
      <c r="O77" s="9"/>
    </row>
    <row r="78" spans="1:24" x14ac:dyDescent="0.25">
      <c r="A78" s="10" t="str">
        <f>R78</f>
        <v>Confidence in president's decision making -- De-escalating tensions in the Middle East * Generation Cohorts Collapsed Crosstabulation</v>
      </c>
      <c r="C78" s="9"/>
      <c r="D78" s="9"/>
      <c r="E78" s="9"/>
      <c r="F78" s="9"/>
      <c r="G78" s="9"/>
      <c r="K78" s="9"/>
      <c r="L78" s="9"/>
      <c r="M78" s="9"/>
      <c r="N78" s="9"/>
      <c r="O78" s="9"/>
      <c r="R78" s="11" t="s">
        <v>138</v>
      </c>
    </row>
    <row r="79" spans="1:24" x14ac:dyDescent="0.25">
      <c r="C79" s="9"/>
      <c r="D79" s="9"/>
      <c r="E79" s="9"/>
      <c r="F79" s="9"/>
      <c r="G79" s="9"/>
      <c r="K79" s="9"/>
      <c r="L79" s="9"/>
      <c r="M79" s="9"/>
      <c r="N79" s="9"/>
      <c r="O79" s="9"/>
      <c r="R79" t="s">
        <v>0</v>
      </c>
    </row>
    <row r="80" spans="1:24" x14ac:dyDescent="0.25">
      <c r="C80" s="9"/>
      <c r="D80" s="9"/>
      <c r="E80" s="9"/>
      <c r="F80" s="9"/>
      <c r="G80" s="9"/>
      <c r="K80" s="9"/>
      <c r="L80" s="9"/>
      <c r="M80" s="9"/>
      <c r="N80" s="9"/>
      <c r="O80" s="9"/>
      <c r="T80" t="s">
        <v>25</v>
      </c>
      <c r="W80" t="s">
        <v>2</v>
      </c>
    </row>
    <row r="81" spans="1:24" s="1" customFormat="1" ht="80" x14ac:dyDescent="0.25">
      <c r="C81" s="14" t="s">
        <v>7</v>
      </c>
      <c r="D81" s="14" t="s">
        <v>156</v>
      </c>
      <c r="E81" s="14" t="s">
        <v>26</v>
      </c>
      <c r="F81" s="14" t="s">
        <v>157</v>
      </c>
      <c r="G81" s="14"/>
      <c r="K81" s="14" t="s">
        <v>7</v>
      </c>
      <c r="L81" s="14" t="s">
        <v>156</v>
      </c>
      <c r="M81" s="14" t="s">
        <v>26</v>
      </c>
      <c r="N81" s="14" t="s">
        <v>157</v>
      </c>
      <c r="O81" s="14"/>
      <c r="T81" s="1" t="s">
        <v>156</v>
      </c>
      <c r="U81" s="1" t="s">
        <v>26</v>
      </c>
      <c r="V81" s="1" t="s">
        <v>157</v>
      </c>
    </row>
    <row r="82" spans="1:24" x14ac:dyDescent="0.25">
      <c r="B82" t="s">
        <v>42</v>
      </c>
      <c r="C82" s="15">
        <f>K82+K83</f>
        <v>0.38029925187032421</v>
      </c>
      <c r="D82" s="15">
        <f>L82+L83</f>
        <v>0.41891891891891897</v>
      </c>
      <c r="E82" s="15">
        <f>M82+M83</f>
        <v>0.33495145631067963</v>
      </c>
      <c r="F82" s="15">
        <f>N82+N83</f>
        <v>0.38235294117647056</v>
      </c>
      <c r="G82" s="9"/>
      <c r="J82" t="s">
        <v>33</v>
      </c>
      <c r="K82" s="16">
        <f>W82/W87</f>
        <v>0.18952618453865336</v>
      </c>
      <c r="L82" s="16">
        <f>T82/T87</f>
        <v>0.21621621621621623</v>
      </c>
      <c r="M82" s="16">
        <f>U82/U87</f>
        <v>0.16019417475728157</v>
      </c>
      <c r="N82" s="16">
        <f>V82/V87</f>
        <v>0.18983957219251338</v>
      </c>
      <c r="O82" s="16"/>
      <c r="S82" t="s">
        <v>33</v>
      </c>
      <c r="T82">
        <v>48</v>
      </c>
      <c r="U82">
        <v>33</v>
      </c>
      <c r="V82">
        <v>71</v>
      </c>
      <c r="W82">
        <v>152</v>
      </c>
    </row>
    <row r="83" spans="1:24" x14ac:dyDescent="0.25">
      <c r="B83" t="s">
        <v>31</v>
      </c>
      <c r="C83" s="15">
        <f>K84</f>
        <v>0.16583541147132169</v>
      </c>
      <c r="D83" s="15">
        <f>L84</f>
        <v>0.13513513513513514</v>
      </c>
      <c r="E83" s="15">
        <f>M84</f>
        <v>0.17475728155339806</v>
      </c>
      <c r="F83" s="15">
        <f>N84</f>
        <v>0.17914438502673796</v>
      </c>
      <c r="G83" s="9"/>
      <c r="J83" t="s">
        <v>34</v>
      </c>
      <c r="K83" s="16">
        <f>W83/W87</f>
        <v>0.19077306733167082</v>
      </c>
      <c r="L83" s="16">
        <f>T83/T87</f>
        <v>0.20270270270270271</v>
      </c>
      <c r="M83" s="16">
        <f>U83/U87</f>
        <v>0.17475728155339806</v>
      </c>
      <c r="N83" s="16">
        <f>V83/V87</f>
        <v>0.19251336898395721</v>
      </c>
      <c r="O83" s="16"/>
      <c r="S83" t="s">
        <v>34</v>
      </c>
      <c r="T83">
        <v>45</v>
      </c>
      <c r="U83">
        <v>36</v>
      </c>
      <c r="V83">
        <v>72</v>
      </c>
      <c r="W83">
        <v>153</v>
      </c>
    </row>
    <row r="84" spans="1:24" x14ac:dyDescent="0.25">
      <c r="B84" t="s">
        <v>43</v>
      </c>
      <c r="C84" s="15">
        <f>K85+K86</f>
        <v>0.4538653366583541</v>
      </c>
      <c r="D84" s="15">
        <f>L85+L86</f>
        <v>0.44594594594594594</v>
      </c>
      <c r="E84" s="15">
        <f>M85+M86</f>
        <v>0.49029126213592233</v>
      </c>
      <c r="F84" s="15">
        <f>N85+N86</f>
        <v>0.43850267379679142</v>
      </c>
      <c r="G84" s="9"/>
      <c r="J84" t="s">
        <v>31</v>
      </c>
      <c r="K84" s="16">
        <f>W84/W87</f>
        <v>0.16583541147132169</v>
      </c>
      <c r="L84" s="16">
        <f>T84/T87</f>
        <v>0.13513513513513514</v>
      </c>
      <c r="M84" s="16">
        <f>U84/U87</f>
        <v>0.17475728155339806</v>
      </c>
      <c r="N84" s="16">
        <f>V84/V87</f>
        <v>0.17914438502673796</v>
      </c>
      <c r="O84" s="16"/>
      <c r="S84" t="s">
        <v>31</v>
      </c>
      <c r="T84">
        <v>30</v>
      </c>
      <c r="U84">
        <v>36</v>
      </c>
      <c r="V84">
        <v>67</v>
      </c>
      <c r="W84">
        <v>133</v>
      </c>
    </row>
    <row r="85" spans="1:24" x14ac:dyDescent="0.25">
      <c r="C85" s="9"/>
      <c r="D85" s="9"/>
      <c r="E85" s="9"/>
      <c r="F85" s="9"/>
      <c r="G85" s="9"/>
      <c r="J85" t="s">
        <v>35</v>
      </c>
      <c r="K85" s="16">
        <f>W85/W87</f>
        <v>0.14339152119700749</v>
      </c>
      <c r="L85" s="16">
        <f>T85/T87</f>
        <v>0.14414414414414414</v>
      </c>
      <c r="M85" s="16">
        <f>U85/U87</f>
        <v>0.18932038834951456</v>
      </c>
      <c r="N85" s="16">
        <f>V85/V87</f>
        <v>0.11764705882352941</v>
      </c>
      <c r="O85" s="16"/>
      <c r="S85" t="s">
        <v>35</v>
      </c>
      <c r="T85">
        <v>32</v>
      </c>
      <c r="U85">
        <v>39</v>
      </c>
      <c r="V85">
        <v>44</v>
      </c>
      <c r="W85">
        <v>115</v>
      </c>
    </row>
    <row r="86" spans="1:24" x14ac:dyDescent="0.25">
      <c r="C86" s="9"/>
      <c r="D86" s="9"/>
      <c r="E86" s="9"/>
      <c r="F86" s="9"/>
      <c r="G86" s="9"/>
      <c r="J86" t="s">
        <v>36</v>
      </c>
      <c r="K86" s="16">
        <f>W86/W87</f>
        <v>0.31047381546134661</v>
      </c>
      <c r="L86" s="16">
        <f>T86/T87</f>
        <v>0.30180180180180183</v>
      </c>
      <c r="M86" s="16">
        <f>U86/U87</f>
        <v>0.30097087378640774</v>
      </c>
      <c r="N86" s="16">
        <f>V86/V87</f>
        <v>0.32085561497326204</v>
      </c>
      <c r="O86" s="16"/>
      <c r="S86" t="s">
        <v>36</v>
      </c>
      <c r="T86">
        <v>67</v>
      </c>
      <c r="U86">
        <v>62</v>
      </c>
      <c r="V86">
        <v>120</v>
      </c>
      <c r="W86">
        <v>249</v>
      </c>
    </row>
    <row r="87" spans="1:24" x14ac:dyDescent="0.25">
      <c r="C87" s="9"/>
      <c r="D87" s="9"/>
      <c r="E87" s="9"/>
      <c r="F87" s="9"/>
      <c r="G87" s="9"/>
      <c r="K87" s="9"/>
      <c r="L87" s="9"/>
      <c r="M87" s="9"/>
      <c r="N87" s="9"/>
      <c r="O87" s="9"/>
      <c r="R87" t="s">
        <v>2</v>
      </c>
      <c r="T87">
        <v>222</v>
      </c>
      <c r="U87">
        <v>206</v>
      </c>
      <c r="V87">
        <v>374</v>
      </c>
      <c r="W87">
        <v>802</v>
      </c>
    </row>
    <row r="88" spans="1:24" x14ac:dyDescent="0.25">
      <c r="C88" s="9"/>
      <c r="D88" s="9"/>
      <c r="E88" s="9"/>
      <c r="F88" s="9"/>
      <c r="G88" s="9"/>
      <c r="K88" s="9"/>
      <c r="L88" s="9"/>
      <c r="M88" s="9"/>
      <c r="N88" s="9"/>
      <c r="O88" s="9"/>
    </row>
    <row r="89" spans="1:24" x14ac:dyDescent="0.25">
      <c r="C89" s="9"/>
      <c r="D89" s="9"/>
      <c r="E89" s="9"/>
      <c r="F89" s="9"/>
      <c r="G89" s="9"/>
      <c r="K89" s="9"/>
      <c r="L89" s="9"/>
      <c r="M89" s="9"/>
      <c r="N89" s="9"/>
      <c r="O89" s="9"/>
    </row>
    <row r="90" spans="1:24" x14ac:dyDescent="0.25">
      <c r="C90" s="9"/>
      <c r="D90" s="9"/>
      <c r="E90" s="9"/>
      <c r="F90" s="9"/>
      <c r="G90" s="9"/>
      <c r="K90" s="9"/>
      <c r="L90" s="9"/>
      <c r="M90" s="9"/>
      <c r="N90" s="9"/>
      <c r="O90" s="9"/>
    </row>
    <row r="91" spans="1:24" x14ac:dyDescent="0.25">
      <c r="C91" s="9"/>
      <c r="D91" s="9"/>
      <c r="E91" s="9"/>
      <c r="F91" s="9"/>
      <c r="G91" s="9"/>
      <c r="K91" s="9"/>
      <c r="L91" s="9"/>
      <c r="M91" s="9"/>
      <c r="N91" s="9"/>
      <c r="O91" s="9"/>
    </row>
    <row r="92" spans="1:24" x14ac:dyDescent="0.25">
      <c r="C92" s="9"/>
      <c r="D92" s="9"/>
      <c r="E92" s="9"/>
      <c r="F92" s="9"/>
      <c r="G92" s="9"/>
      <c r="K92" s="9"/>
      <c r="L92" s="9"/>
      <c r="M92" s="9"/>
      <c r="N92" s="9"/>
      <c r="O92" s="9"/>
    </row>
    <row r="93" spans="1:24" x14ac:dyDescent="0.25">
      <c r="A93" s="10" t="str">
        <f>R93</f>
        <v>Confidence in president's decision making -- De-escalating tensions in the Middle East * Collapsed Presidential Vote in 2024 Crosstabulation</v>
      </c>
      <c r="C93" s="9"/>
      <c r="D93" s="9"/>
      <c r="E93" s="9"/>
      <c r="F93" s="9"/>
      <c r="G93" s="9"/>
      <c r="K93" s="9"/>
      <c r="L93" s="9"/>
      <c r="M93" s="9"/>
      <c r="N93" s="9"/>
      <c r="O93" s="9"/>
      <c r="R93" s="11" t="s">
        <v>198</v>
      </c>
    </row>
    <row r="94" spans="1:24" x14ac:dyDescent="0.25">
      <c r="C94" s="9"/>
      <c r="D94" s="9"/>
      <c r="E94" s="9"/>
      <c r="F94" s="9"/>
      <c r="G94" s="9"/>
      <c r="K94" s="9"/>
      <c r="L94" s="9"/>
      <c r="M94" s="9"/>
      <c r="N94" s="9"/>
      <c r="O94" s="9"/>
      <c r="R94" t="s">
        <v>0</v>
      </c>
    </row>
    <row r="95" spans="1:24" x14ac:dyDescent="0.25">
      <c r="C95" s="9"/>
      <c r="D95" s="9"/>
      <c r="E95" s="9"/>
      <c r="F95" s="9"/>
      <c r="G95" s="9"/>
      <c r="K95" s="9"/>
      <c r="L95" s="9"/>
      <c r="M95" s="9"/>
      <c r="N95" s="9"/>
      <c r="O95" s="9"/>
      <c r="T95" t="s">
        <v>191</v>
      </c>
      <c r="X95" t="s">
        <v>2</v>
      </c>
    </row>
    <row r="96" spans="1:24" s="1" customFormat="1" ht="60" x14ac:dyDescent="0.25">
      <c r="C96" s="14" t="s">
        <v>7</v>
      </c>
      <c r="D96" s="14" t="s">
        <v>27</v>
      </c>
      <c r="E96" s="14" t="s">
        <v>28</v>
      </c>
      <c r="F96" s="14" t="s">
        <v>29</v>
      </c>
      <c r="G96" s="14" t="s">
        <v>30</v>
      </c>
      <c r="K96" s="14" t="s">
        <v>7</v>
      </c>
      <c r="L96" s="14" t="s">
        <v>27</v>
      </c>
      <c r="M96" s="14" t="s">
        <v>28</v>
      </c>
      <c r="N96" s="14" t="s">
        <v>29</v>
      </c>
      <c r="O96" s="14" t="s">
        <v>30</v>
      </c>
      <c r="T96" s="1" t="s">
        <v>27</v>
      </c>
      <c r="U96" s="1" t="s">
        <v>28</v>
      </c>
      <c r="V96" s="1" t="s">
        <v>29</v>
      </c>
      <c r="W96" s="1" t="s">
        <v>30</v>
      </c>
    </row>
    <row r="97" spans="2:24" x14ac:dyDescent="0.25">
      <c r="B97" t="s">
        <v>42</v>
      </c>
      <c r="C97" s="15">
        <f>K97+K98</f>
        <v>0.38107098381070981</v>
      </c>
      <c r="D97" s="15">
        <f>L97+L98</f>
        <v>8.681672025723472E-2</v>
      </c>
      <c r="E97" s="15">
        <f>M97+M98</f>
        <v>0.72187500000000004</v>
      </c>
      <c r="F97" s="15">
        <f>N97+N98</f>
        <v>0.33333333333333331</v>
      </c>
      <c r="G97" s="15">
        <f>O97+O98</f>
        <v>0.27500000000000002</v>
      </c>
      <c r="J97" t="s">
        <v>33</v>
      </c>
      <c r="K97" s="16">
        <f>X97/X102</f>
        <v>0.18929016189290163</v>
      </c>
      <c r="L97" s="16">
        <f>T97/T102</f>
        <v>3.8585209003215437E-2</v>
      </c>
      <c r="M97" s="16">
        <f>U97/U102</f>
        <v>0.38750000000000001</v>
      </c>
      <c r="N97" s="16">
        <f>V97/V102</f>
        <v>0.16666666666666666</v>
      </c>
      <c r="O97" s="16">
        <f>W97/W102</f>
        <v>8.7499999999999994E-2</v>
      </c>
      <c r="S97" t="s">
        <v>33</v>
      </c>
      <c r="T97">
        <v>12</v>
      </c>
      <c r="U97">
        <v>124</v>
      </c>
      <c r="V97">
        <v>2</v>
      </c>
      <c r="W97">
        <v>14</v>
      </c>
      <c r="X97">
        <v>152</v>
      </c>
    </row>
    <row r="98" spans="2:24" x14ac:dyDescent="0.25">
      <c r="B98" t="s">
        <v>31</v>
      </c>
      <c r="C98" s="15">
        <f>K99</f>
        <v>0.16562889165628891</v>
      </c>
      <c r="D98" s="15">
        <f>L99</f>
        <v>9.3247588424437297E-2</v>
      </c>
      <c r="E98" s="15">
        <f>M99</f>
        <v>0.15625</v>
      </c>
      <c r="F98" s="15">
        <f>N99</f>
        <v>8.3333333333333329E-2</v>
      </c>
      <c r="G98" s="15">
        <f>O99</f>
        <v>0.33124999999999999</v>
      </c>
      <c r="J98" t="s">
        <v>34</v>
      </c>
      <c r="K98" s="16">
        <f>X98/X102</f>
        <v>0.19178082191780821</v>
      </c>
      <c r="L98" s="16">
        <f>T98/T102</f>
        <v>4.8231511254019289E-2</v>
      </c>
      <c r="M98" s="16">
        <f>U98/U102</f>
        <v>0.33437499999999998</v>
      </c>
      <c r="N98" s="16">
        <f>V98/V102</f>
        <v>0.16666666666666666</v>
      </c>
      <c r="O98" s="16">
        <f>W98/W102</f>
        <v>0.1875</v>
      </c>
      <c r="S98" t="s">
        <v>34</v>
      </c>
      <c r="T98">
        <v>15</v>
      </c>
      <c r="U98">
        <v>107</v>
      </c>
      <c r="V98">
        <v>2</v>
      </c>
      <c r="W98">
        <v>30</v>
      </c>
      <c r="X98">
        <v>154</v>
      </c>
    </row>
    <row r="99" spans="2:24" x14ac:dyDescent="0.25">
      <c r="B99" t="s">
        <v>43</v>
      </c>
      <c r="C99" s="15">
        <f>K100+K101</f>
        <v>0.45330012453300128</v>
      </c>
      <c r="D99" s="15">
        <f>L100+L101</f>
        <v>0.81993569131832789</v>
      </c>
      <c r="E99" s="15">
        <f>M100+M101</f>
        <v>0.121875</v>
      </c>
      <c r="F99" s="15">
        <f>N100+N101</f>
        <v>0.58333333333333337</v>
      </c>
      <c r="G99" s="15">
        <f>O100+O101</f>
        <v>0.39374999999999999</v>
      </c>
      <c r="J99" t="s">
        <v>31</v>
      </c>
      <c r="K99" s="16">
        <f>X99/X102</f>
        <v>0.16562889165628891</v>
      </c>
      <c r="L99" s="16">
        <f>T99/T102</f>
        <v>9.3247588424437297E-2</v>
      </c>
      <c r="M99" s="16">
        <f>U99/U102</f>
        <v>0.15625</v>
      </c>
      <c r="N99" s="16">
        <f>V99/V102</f>
        <v>8.3333333333333329E-2</v>
      </c>
      <c r="O99" s="16">
        <f>W99/W102</f>
        <v>0.33124999999999999</v>
      </c>
      <c r="S99" t="s">
        <v>31</v>
      </c>
      <c r="T99">
        <v>29</v>
      </c>
      <c r="U99">
        <v>50</v>
      </c>
      <c r="V99">
        <v>1</v>
      </c>
      <c r="W99">
        <v>53</v>
      </c>
      <c r="X99">
        <v>133</v>
      </c>
    </row>
    <row r="100" spans="2:24" x14ac:dyDescent="0.25">
      <c r="J100" t="s">
        <v>35</v>
      </c>
      <c r="K100" s="16">
        <f>X100/X102</f>
        <v>0.14196762141967623</v>
      </c>
      <c r="L100" s="16">
        <f>T100/T102</f>
        <v>0.17041800643086816</v>
      </c>
      <c r="M100" s="16">
        <f>U100/U102</f>
        <v>9.375E-2</v>
      </c>
      <c r="N100" s="16">
        <f>V100/V102</f>
        <v>8.3333333333333329E-2</v>
      </c>
      <c r="O100" s="16">
        <f>W100/W102</f>
        <v>0.1875</v>
      </c>
      <c r="S100" t="s">
        <v>35</v>
      </c>
      <c r="T100">
        <v>53</v>
      </c>
      <c r="U100">
        <v>30</v>
      </c>
      <c r="V100">
        <v>1</v>
      </c>
      <c r="W100">
        <v>30</v>
      </c>
      <c r="X100">
        <v>114</v>
      </c>
    </row>
    <row r="101" spans="2:24" x14ac:dyDescent="0.25">
      <c r="J101" t="s">
        <v>36</v>
      </c>
      <c r="K101" s="16">
        <f>X101/X102</f>
        <v>0.31133250311332505</v>
      </c>
      <c r="L101" s="16">
        <f>T101/T102</f>
        <v>0.64951768488745976</v>
      </c>
      <c r="M101" s="16">
        <f>U101/U102</f>
        <v>2.8125000000000001E-2</v>
      </c>
      <c r="N101" s="16">
        <f>V101/V102</f>
        <v>0.5</v>
      </c>
      <c r="O101" s="16">
        <f>W101/W102</f>
        <v>0.20624999999999999</v>
      </c>
      <c r="S101" t="s">
        <v>36</v>
      </c>
      <c r="T101">
        <v>202</v>
      </c>
      <c r="U101">
        <v>9</v>
      </c>
      <c r="V101">
        <v>6</v>
      </c>
      <c r="W101">
        <v>33</v>
      </c>
      <c r="X101">
        <v>250</v>
      </c>
    </row>
    <row r="102" spans="2:24" x14ac:dyDescent="0.25">
      <c r="R102" t="s">
        <v>2</v>
      </c>
      <c r="T102">
        <v>311</v>
      </c>
      <c r="U102">
        <v>320</v>
      </c>
      <c r="V102">
        <v>12</v>
      </c>
      <c r="W102">
        <v>160</v>
      </c>
      <c r="X102">
        <v>803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Survey Population Frequencies</vt:lpstr>
      <vt:lpstr>Overall</vt:lpstr>
      <vt:lpstr>Overall Economy</vt:lpstr>
      <vt:lpstr>Tariffs</vt:lpstr>
      <vt:lpstr>Inflation &amp; Cost of Living</vt:lpstr>
      <vt:lpstr>Russia-Ukraine</vt:lpstr>
      <vt:lpstr>Israel-Hamas</vt:lpstr>
      <vt:lpstr>Israel-Iran</vt:lpstr>
      <vt:lpstr>Deescalation in Middle East</vt:lpstr>
      <vt:lpstr>Immigration</vt:lpstr>
      <vt:lpstr>Immigrants as Alien Enemies</vt:lpstr>
      <vt:lpstr>Deportations</vt:lpstr>
      <vt:lpstr>Defying Court Orders</vt:lpstr>
      <vt:lpstr>Executive Orders</vt:lpstr>
      <vt:lpstr>Cuts to Personnel &amp; Spending</vt:lpstr>
      <vt:lpstr>Managing Bureaucracy</vt:lpstr>
      <vt:lpstr>DEI</vt:lpstr>
      <vt:lpstr>Ending Higher Ed Grants</vt:lpstr>
      <vt:lpstr>Bringing the Nation Together</vt:lpstr>
      <vt:lpstr>Overall!Print_Area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Bitzer</dc:creator>
  <cp:lastModifiedBy>Michael Bitzer</cp:lastModifiedBy>
  <cp:lastPrinted>2025-07-05T19:27:05Z</cp:lastPrinted>
  <dcterms:created xsi:type="dcterms:W3CDTF">2025-07-03T17:11:38Z</dcterms:created>
  <dcterms:modified xsi:type="dcterms:W3CDTF">2025-07-07T16:39:42Z</dcterms:modified>
</cp:coreProperties>
</file>