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March 2025 YouGov Survey/"/>
    </mc:Choice>
  </mc:AlternateContent>
  <xr:revisionPtr revIDLastSave="747" documentId="8_{A83BF784-791E-1D45-A6FD-25D5F4A28D19}" xr6:coauthVersionLast="47" xr6:coauthVersionMax="47" xr10:uidLastSave="{0614A859-1DE7-A54C-99A0-49D631C09526}"/>
  <bookViews>
    <workbookView xWindow="11440" yWindow="1280" windowWidth="27540" windowHeight="24200" xr2:uid="{205D4B2E-6AC1-0044-AC04-3BC06BDC4164}"/>
  </bookViews>
  <sheets>
    <sheet name="Trump Approval-Disapproval" sheetId="1" r:id="rId1"/>
    <sheet name="Tillis Approval-Disapproval" sheetId="2" r:id="rId2"/>
    <sheet name="Stein Approval-Disapproval" sheetId="3" r:id="rId3"/>
    <sheet name="GOP Approval-Disapproval" sheetId="4" r:id="rId4"/>
    <sheet name="Dem Approval-Disapproval" sheetId="5" r:id="rId5"/>
    <sheet name="Inflation" sheetId="6" r:id="rId6"/>
    <sheet name="Tariffs" sheetId="7" r:id="rId7"/>
    <sheet name="Costs" sheetId="8" r:id="rId8"/>
    <sheet name="Right vs Wrong Track" sheetId="12" r:id="rId9"/>
    <sheet name="Ukraine" sheetId="10" r:id="rId10"/>
    <sheet name="NC Govt Priorities" sheetId="13" r:id="rId11"/>
  </sheets>
  <definedNames>
    <definedName name="_xlnm.Print_Titles" localSheetId="7">Costs!$1:$1</definedName>
    <definedName name="_xlnm.Print_Titles" localSheetId="4">'Dem Approval-Disapproval'!$1:$1</definedName>
    <definedName name="_xlnm.Print_Titles" localSheetId="3">'GOP Approval-Disapproval'!$1:$1</definedName>
    <definedName name="_xlnm.Print_Titles" localSheetId="5">Inflation!$1:$1</definedName>
    <definedName name="_xlnm.Print_Titles" localSheetId="10">'NC Govt Priorities'!$1:$1</definedName>
    <definedName name="_xlnm.Print_Titles" localSheetId="8">'Right vs Wrong Track'!$1:$1</definedName>
    <definedName name="_xlnm.Print_Titles" localSheetId="2">'Stein Approval-Disapproval'!$1:$1</definedName>
    <definedName name="_xlnm.Print_Titles" localSheetId="6">Tariffs!$1:$2</definedName>
    <definedName name="_xlnm.Print_Titles" localSheetId="1">'Tillis Approval-Disapproval'!$1:$1</definedName>
    <definedName name="_xlnm.Print_Titles" localSheetId="0">'Trump Approval-Disapproval'!$1:$1</definedName>
    <definedName name="_xlnm.Print_Titles" localSheetId="9">Ukraine!$1:$1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T7" i="1" s="1"/>
  <c r="M7" i="1"/>
  <c r="N7" i="1"/>
  <c r="O7" i="1"/>
  <c r="W7" i="1" s="1"/>
  <c r="J8" i="1"/>
  <c r="K8" i="1"/>
  <c r="L8" i="1"/>
  <c r="M8" i="1"/>
  <c r="N8" i="1"/>
  <c r="O8" i="1"/>
  <c r="J9" i="1"/>
  <c r="K9" i="1"/>
  <c r="L9" i="1"/>
  <c r="M9" i="1"/>
  <c r="N9" i="1"/>
  <c r="V8" i="1" s="1"/>
  <c r="O9" i="1"/>
  <c r="J10" i="1"/>
  <c r="K10" i="1"/>
  <c r="L10" i="1"/>
  <c r="M10" i="1"/>
  <c r="N10" i="1"/>
  <c r="O10" i="1"/>
  <c r="W8" i="1" s="1"/>
  <c r="J11" i="1"/>
  <c r="K11" i="1"/>
  <c r="L11" i="1"/>
  <c r="M11" i="1"/>
  <c r="N11" i="1"/>
  <c r="O11" i="1"/>
  <c r="L20" i="1"/>
  <c r="T20" i="1" s="1"/>
  <c r="M20" i="1"/>
  <c r="U20" i="1" s="1"/>
  <c r="N20" i="1"/>
  <c r="V20" i="1" s="1"/>
  <c r="J21" i="1"/>
  <c r="K21" i="1"/>
  <c r="L21" i="1"/>
  <c r="T21" i="1" s="1"/>
  <c r="M21" i="1"/>
  <c r="U21" i="1" s="1"/>
  <c r="N21" i="1"/>
  <c r="J22" i="1"/>
  <c r="K22" i="1"/>
  <c r="L22" i="1"/>
  <c r="M22" i="1"/>
  <c r="N22" i="1"/>
  <c r="U22" i="1"/>
  <c r="V22" i="1"/>
  <c r="J23" i="1"/>
  <c r="K23" i="1"/>
  <c r="L23" i="1"/>
  <c r="T22" i="1" s="1"/>
  <c r="M23" i="1"/>
  <c r="N23" i="1"/>
  <c r="J24" i="1"/>
  <c r="K24" i="1"/>
  <c r="L24" i="1"/>
  <c r="M24" i="1"/>
  <c r="N24" i="1"/>
  <c r="J25" i="1"/>
  <c r="K25" i="1"/>
  <c r="L25" i="1"/>
  <c r="M25" i="1"/>
  <c r="N25" i="1"/>
  <c r="L35" i="1"/>
  <c r="M35" i="1"/>
  <c r="N35" i="1"/>
  <c r="T35" i="1"/>
  <c r="U35" i="1"/>
  <c r="V35" i="1"/>
  <c r="J36" i="1"/>
  <c r="K36" i="1"/>
  <c r="S36" i="1" s="1"/>
  <c r="L36" i="1"/>
  <c r="M36" i="1"/>
  <c r="U36" i="1" s="1"/>
  <c r="N36" i="1"/>
  <c r="O36" i="1"/>
  <c r="T36" i="1"/>
  <c r="J37" i="1"/>
  <c r="K37" i="1"/>
  <c r="L37" i="1"/>
  <c r="M37" i="1"/>
  <c r="N37" i="1"/>
  <c r="V36" i="1" s="1"/>
  <c r="O37" i="1"/>
  <c r="J38" i="1"/>
  <c r="K38" i="1"/>
  <c r="L38" i="1"/>
  <c r="T37" i="1" s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L50" i="1"/>
  <c r="M50" i="1"/>
  <c r="N50" i="1"/>
  <c r="T50" i="1"/>
  <c r="U50" i="1"/>
  <c r="V50" i="1"/>
  <c r="J51" i="1"/>
  <c r="K51" i="1"/>
  <c r="L51" i="1"/>
  <c r="M51" i="1"/>
  <c r="N51" i="1"/>
  <c r="T51" i="1"/>
  <c r="U51" i="1"/>
  <c r="V51" i="1"/>
  <c r="J52" i="1"/>
  <c r="K52" i="1"/>
  <c r="L52" i="1"/>
  <c r="M52" i="1"/>
  <c r="N52" i="1"/>
  <c r="T52" i="1"/>
  <c r="T53" i="1" s="1"/>
  <c r="J53" i="1"/>
  <c r="K53" i="1"/>
  <c r="S52" i="1" s="1"/>
  <c r="L53" i="1"/>
  <c r="M53" i="1"/>
  <c r="U52" i="1" s="1"/>
  <c r="N53" i="1"/>
  <c r="J54" i="1"/>
  <c r="K54" i="1"/>
  <c r="L54" i="1"/>
  <c r="M54" i="1"/>
  <c r="N54" i="1"/>
  <c r="V52" i="1" s="1"/>
  <c r="J55" i="1"/>
  <c r="K55" i="1"/>
  <c r="L55" i="1"/>
  <c r="M55" i="1"/>
  <c r="N55" i="1"/>
  <c r="L65" i="1"/>
  <c r="T65" i="1" s="1"/>
  <c r="M65" i="1"/>
  <c r="U65" i="1" s="1"/>
  <c r="J66" i="1"/>
  <c r="K66" i="1"/>
  <c r="L66" i="1"/>
  <c r="T66" i="1" s="1"/>
  <c r="M66" i="1"/>
  <c r="U66" i="1"/>
  <c r="J67" i="1"/>
  <c r="K67" i="1"/>
  <c r="L67" i="1"/>
  <c r="M67" i="1"/>
  <c r="J68" i="1"/>
  <c r="K68" i="1"/>
  <c r="L68" i="1"/>
  <c r="T67" i="1" s="1"/>
  <c r="M68" i="1"/>
  <c r="J69" i="1"/>
  <c r="K69" i="1"/>
  <c r="L69" i="1"/>
  <c r="M69" i="1"/>
  <c r="J70" i="1"/>
  <c r="K70" i="1"/>
  <c r="L70" i="1"/>
  <c r="M70" i="1"/>
  <c r="L80" i="1"/>
  <c r="T80" i="1" s="1"/>
  <c r="M80" i="1"/>
  <c r="U80" i="1" s="1"/>
  <c r="J81" i="1"/>
  <c r="K81" i="1"/>
  <c r="L81" i="1"/>
  <c r="M81" i="1"/>
  <c r="U81" i="1" s="1"/>
  <c r="T81" i="1"/>
  <c r="T83" i="1" s="1"/>
  <c r="J82" i="1"/>
  <c r="K82" i="1"/>
  <c r="L82" i="1"/>
  <c r="M82" i="1"/>
  <c r="J83" i="1"/>
  <c r="K83" i="1"/>
  <c r="S82" i="1" s="1"/>
  <c r="L83" i="1"/>
  <c r="M83" i="1"/>
  <c r="U82" i="1" s="1"/>
  <c r="J84" i="1"/>
  <c r="K84" i="1"/>
  <c r="L84" i="1"/>
  <c r="T82" i="1" s="1"/>
  <c r="M84" i="1"/>
  <c r="J85" i="1"/>
  <c r="K85" i="1"/>
  <c r="L85" i="1"/>
  <c r="M85" i="1"/>
  <c r="L95" i="1"/>
  <c r="T95" i="1" s="1"/>
  <c r="M95" i="1"/>
  <c r="U95" i="1" s="1"/>
  <c r="N95" i="1"/>
  <c r="V95" i="1" s="1"/>
  <c r="J96" i="1"/>
  <c r="K96" i="1"/>
  <c r="L96" i="1"/>
  <c r="T96" i="1" s="1"/>
  <c r="T98" i="1" s="1"/>
  <c r="M96" i="1"/>
  <c r="U96" i="1" s="1"/>
  <c r="N96" i="1"/>
  <c r="J97" i="1"/>
  <c r="K97" i="1"/>
  <c r="L97" i="1"/>
  <c r="M97" i="1"/>
  <c r="N97" i="1"/>
  <c r="U97" i="1"/>
  <c r="V97" i="1"/>
  <c r="J98" i="1"/>
  <c r="K98" i="1"/>
  <c r="L98" i="1"/>
  <c r="T97" i="1" s="1"/>
  <c r="M98" i="1"/>
  <c r="N98" i="1"/>
  <c r="J99" i="1"/>
  <c r="K99" i="1"/>
  <c r="L99" i="1"/>
  <c r="M99" i="1"/>
  <c r="N99" i="1"/>
  <c r="J100" i="1"/>
  <c r="K100" i="1"/>
  <c r="L100" i="1"/>
  <c r="M100" i="1"/>
  <c r="N100" i="1"/>
  <c r="L110" i="1"/>
  <c r="M110" i="1"/>
  <c r="N110" i="1"/>
  <c r="T110" i="1"/>
  <c r="U110" i="1"/>
  <c r="V110" i="1"/>
  <c r="J111" i="1"/>
  <c r="K111" i="1"/>
  <c r="L111" i="1"/>
  <c r="M111" i="1"/>
  <c r="N111" i="1"/>
  <c r="T111" i="1"/>
  <c r="U111" i="1"/>
  <c r="V111" i="1"/>
  <c r="J112" i="1"/>
  <c r="K112" i="1"/>
  <c r="L112" i="1"/>
  <c r="M112" i="1"/>
  <c r="N112" i="1"/>
  <c r="T112" i="1"/>
  <c r="T113" i="1" s="1"/>
  <c r="J113" i="1"/>
  <c r="K113" i="1"/>
  <c r="S112" i="1" s="1"/>
  <c r="L113" i="1"/>
  <c r="M113" i="1"/>
  <c r="U112" i="1" s="1"/>
  <c r="N113" i="1"/>
  <c r="J114" i="1"/>
  <c r="K114" i="1"/>
  <c r="L114" i="1"/>
  <c r="M114" i="1"/>
  <c r="N114" i="1"/>
  <c r="V112" i="1" s="1"/>
  <c r="J115" i="1"/>
  <c r="K115" i="1"/>
  <c r="L115" i="1"/>
  <c r="M115" i="1"/>
  <c r="N115" i="1"/>
  <c r="U37" i="10"/>
  <c r="S22" i="10"/>
  <c r="U8" i="10"/>
  <c r="K25" i="10"/>
  <c r="K24" i="10"/>
  <c r="K23" i="10"/>
  <c r="K22" i="10"/>
  <c r="K21" i="10"/>
  <c r="S21" i="10" s="1"/>
  <c r="S23" i="10" s="1"/>
  <c r="K18" i="12"/>
  <c r="K17" i="12"/>
  <c r="K25" i="8"/>
  <c r="K24" i="8"/>
  <c r="K23" i="8"/>
  <c r="K22" i="8"/>
  <c r="K21" i="8"/>
  <c r="K25" i="7"/>
  <c r="K24" i="7"/>
  <c r="K23" i="7"/>
  <c r="K22" i="7"/>
  <c r="K21" i="7"/>
  <c r="S21" i="7" s="1"/>
  <c r="K25" i="6"/>
  <c r="K24" i="6"/>
  <c r="K23" i="6"/>
  <c r="K22" i="6"/>
  <c r="S21" i="6" s="1"/>
  <c r="K21" i="6"/>
  <c r="K25" i="5"/>
  <c r="K24" i="5"/>
  <c r="K23" i="5"/>
  <c r="K22" i="5"/>
  <c r="K21" i="5"/>
  <c r="K25" i="4"/>
  <c r="K24" i="4"/>
  <c r="K23" i="4"/>
  <c r="K22" i="4"/>
  <c r="K21" i="4"/>
  <c r="K25" i="3"/>
  <c r="K24" i="3"/>
  <c r="K23" i="3"/>
  <c r="K22" i="3"/>
  <c r="K21" i="3"/>
  <c r="K25" i="2"/>
  <c r="K24" i="2"/>
  <c r="K23" i="2"/>
  <c r="K22" i="2"/>
  <c r="K21" i="2"/>
  <c r="M96" i="13"/>
  <c r="L96" i="13"/>
  <c r="J96" i="13"/>
  <c r="M95" i="13"/>
  <c r="L95" i="13"/>
  <c r="J95" i="13"/>
  <c r="M94" i="13"/>
  <c r="L94" i="13"/>
  <c r="J94" i="13"/>
  <c r="M93" i="13"/>
  <c r="L93" i="13"/>
  <c r="J93" i="13"/>
  <c r="M92" i="13"/>
  <c r="L92" i="13"/>
  <c r="J92" i="13"/>
  <c r="M91" i="13"/>
  <c r="L91" i="13"/>
  <c r="J91" i="13"/>
  <c r="M90" i="13"/>
  <c r="L90" i="13"/>
  <c r="J90" i="13"/>
  <c r="M89" i="13"/>
  <c r="L89" i="13"/>
  <c r="J89" i="13"/>
  <c r="M88" i="13"/>
  <c r="L88" i="13"/>
  <c r="M80" i="13"/>
  <c r="L80" i="13"/>
  <c r="J80" i="13"/>
  <c r="M79" i="13"/>
  <c r="L79" i="13"/>
  <c r="J79" i="13"/>
  <c r="M78" i="13"/>
  <c r="L78" i="13"/>
  <c r="J78" i="13"/>
  <c r="M77" i="13"/>
  <c r="L77" i="13"/>
  <c r="J77" i="13"/>
  <c r="M76" i="13"/>
  <c r="L76" i="13"/>
  <c r="J76" i="13"/>
  <c r="M75" i="13"/>
  <c r="L75" i="13"/>
  <c r="J75" i="13"/>
  <c r="M74" i="13"/>
  <c r="L74" i="13"/>
  <c r="J74" i="13"/>
  <c r="M73" i="13"/>
  <c r="L73" i="13"/>
  <c r="J73" i="13"/>
  <c r="M72" i="13"/>
  <c r="L72" i="13"/>
  <c r="N128" i="13"/>
  <c r="M128" i="13"/>
  <c r="L128" i="13"/>
  <c r="J128" i="13"/>
  <c r="N127" i="13"/>
  <c r="M127" i="13"/>
  <c r="L127" i="13"/>
  <c r="J127" i="13"/>
  <c r="N126" i="13"/>
  <c r="M126" i="13"/>
  <c r="L126" i="13"/>
  <c r="J126" i="13"/>
  <c r="N125" i="13"/>
  <c r="M125" i="13"/>
  <c r="L125" i="13"/>
  <c r="J125" i="13"/>
  <c r="N124" i="13"/>
  <c r="M124" i="13"/>
  <c r="L124" i="13"/>
  <c r="J124" i="13"/>
  <c r="N123" i="13"/>
  <c r="M123" i="13"/>
  <c r="L123" i="13"/>
  <c r="J123" i="13"/>
  <c r="N122" i="13"/>
  <c r="M122" i="13"/>
  <c r="L122" i="13"/>
  <c r="J122" i="13"/>
  <c r="N121" i="13"/>
  <c r="M121" i="13"/>
  <c r="L121" i="13"/>
  <c r="J121" i="13"/>
  <c r="N120" i="13"/>
  <c r="M120" i="13"/>
  <c r="L120" i="13"/>
  <c r="N112" i="13"/>
  <c r="M112" i="13"/>
  <c r="L112" i="13"/>
  <c r="J112" i="13"/>
  <c r="N111" i="13"/>
  <c r="M111" i="13"/>
  <c r="L111" i="13"/>
  <c r="J111" i="13"/>
  <c r="N110" i="13"/>
  <c r="M110" i="13"/>
  <c r="L110" i="13"/>
  <c r="J110" i="13"/>
  <c r="N109" i="13"/>
  <c r="M109" i="13"/>
  <c r="L109" i="13"/>
  <c r="J109" i="13"/>
  <c r="N108" i="13"/>
  <c r="M108" i="13"/>
  <c r="L108" i="13"/>
  <c r="J108" i="13"/>
  <c r="N107" i="13"/>
  <c r="M107" i="13"/>
  <c r="L107" i="13"/>
  <c r="J107" i="13"/>
  <c r="N106" i="13"/>
  <c r="M106" i="13"/>
  <c r="L106" i="13"/>
  <c r="J106" i="13"/>
  <c r="N105" i="13"/>
  <c r="M105" i="13"/>
  <c r="L105" i="13"/>
  <c r="J105" i="13"/>
  <c r="N104" i="13"/>
  <c r="M104" i="13"/>
  <c r="L104" i="13"/>
  <c r="N63" i="13"/>
  <c r="M63" i="13"/>
  <c r="L63" i="13"/>
  <c r="J63" i="13"/>
  <c r="N62" i="13"/>
  <c r="M62" i="13"/>
  <c r="L62" i="13"/>
  <c r="J62" i="13"/>
  <c r="N61" i="13"/>
  <c r="M61" i="13"/>
  <c r="L61" i="13"/>
  <c r="J61" i="13"/>
  <c r="N60" i="13"/>
  <c r="M60" i="13"/>
  <c r="L60" i="13"/>
  <c r="J60" i="13"/>
  <c r="N59" i="13"/>
  <c r="M59" i="13"/>
  <c r="L59" i="13"/>
  <c r="J59" i="13"/>
  <c r="N58" i="13"/>
  <c r="M58" i="13"/>
  <c r="L58" i="13"/>
  <c r="J58" i="13"/>
  <c r="N57" i="13"/>
  <c r="M57" i="13"/>
  <c r="L57" i="13"/>
  <c r="J57" i="13"/>
  <c r="N56" i="13"/>
  <c r="M56" i="13"/>
  <c r="L56" i="13"/>
  <c r="J56" i="13"/>
  <c r="N55" i="13"/>
  <c r="M55" i="13"/>
  <c r="L55" i="13"/>
  <c r="O47" i="13"/>
  <c r="N47" i="13"/>
  <c r="M47" i="13"/>
  <c r="L47" i="13"/>
  <c r="J47" i="13"/>
  <c r="O46" i="13"/>
  <c r="N46" i="13"/>
  <c r="M46" i="13"/>
  <c r="L46" i="13"/>
  <c r="J46" i="13"/>
  <c r="O45" i="13"/>
  <c r="N45" i="13"/>
  <c r="M45" i="13"/>
  <c r="L45" i="13"/>
  <c r="J45" i="13"/>
  <c r="O44" i="13"/>
  <c r="N44" i="13"/>
  <c r="M44" i="13"/>
  <c r="L44" i="13"/>
  <c r="J44" i="13"/>
  <c r="O43" i="13"/>
  <c r="N43" i="13"/>
  <c r="M43" i="13"/>
  <c r="L43" i="13"/>
  <c r="J43" i="13"/>
  <c r="O42" i="13"/>
  <c r="N42" i="13"/>
  <c r="M42" i="13"/>
  <c r="L42" i="13"/>
  <c r="J42" i="13"/>
  <c r="O41" i="13"/>
  <c r="N41" i="13"/>
  <c r="M41" i="13"/>
  <c r="L41" i="13"/>
  <c r="J41" i="13"/>
  <c r="O40" i="13"/>
  <c r="N40" i="13"/>
  <c r="M40" i="13"/>
  <c r="L40" i="13"/>
  <c r="J40" i="13"/>
  <c r="O39" i="13"/>
  <c r="N39" i="13"/>
  <c r="M39" i="13"/>
  <c r="L39" i="13"/>
  <c r="O6" i="13"/>
  <c r="N6" i="13"/>
  <c r="M6" i="13"/>
  <c r="L6" i="13"/>
  <c r="N23" i="13"/>
  <c r="M23" i="13"/>
  <c r="L23" i="13"/>
  <c r="N31" i="13"/>
  <c r="M31" i="13"/>
  <c r="L31" i="13"/>
  <c r="J31" i="13"/>
  <c r="N30" i="13"/>
  <c r="M30" i="13"/>
  <c r="L30" i="13"/>
  <c r="J30" i="13"/>
  <c r="N29" i="13"/>
  <c r="M29" i="13"/>
  <c r="L29" i="13"/>
  <c r="J29" i="13"/>
  <c r="N28" i="13"/>
  <c r="M28" i="13"/>
  <c r="L28" i="13"/>
  <c r="J28" i="13"/>
  <c r="N27" i="13"/>
  <c r="M27" i="13"/>
  <c r="L27" i="13"/>
  <c r="J27" i="13"/>
  <c r="N26" i="13"/>
  <c r="M26" i="13"/>
  <c r="L26" i="13"/>
  <c r="J26" i="13"/>
  <c r="N25" i="13"/>
  <c r="M25" i="13"/>
  <c r="L25" i="13"/>
  <c r="J25" i="13"/>
  <c r="N24" i="13"/>
  <c r="M24" i="13"/>
  <c r="L24" i="13"/>
  <c r="J24" i="13"/>
  <c r="O14" i="13"/>
  <c r="O13" i="13"/>
  <c r="O12" i="13"/>
  <c r="O11" i="13"/>
  <c r="O10" i="13"/>
  <c r="O9" i="13"/>
  <c r="O8" i="13"/>
  <c r="O7" i="13"/>
  <c r="N14" i="13"/>
  <c r="N13" i="13"/>
  <c r="N12" i="13"/>
  <c r="N11" i="13"/>
  <c r="N10" i="13"/>
  <c r="N9" i="13"/>
  <c r="N8" i="13"/>
  <c r="N7" i="13"/>
  <c r="M14" i="13"/>
  <c r="M13" i="13"/>
  <c r="M12" i="13"/>
  <c r="M11" i="13"/>
  <c r="M10" i="13"/>
  <c r="M9" i="13"/>
  <c r="M8" i="13"/>
  <c r="M7" i="13"/>
  <c r="L14" i="13"/>
  <c r="L13" i="13"/>
  <c r="L12" i="13"/>
  <c r="L11" i="13"/>
  <c r="L10" i="13"/>
  <c r="L9" i="13"/>
  <c r="L8" i="13"/>
  <c r="L7" i="13"/>
  <c r="K14" i="13"/>
  <c r="K13" i="13"/>
  <c r="K12" i="13"/>
  <c r="K11" i="13"/>
  <c r="K10" i="13"/>
  <c r="K9" i="13"/>
  <c r="K8" i="13"/>
  <c r="K7" i="13"/>
  <c r="J14" i="13"/>
  <c r="J13" i="13"/>
  <c r="J12" i="13"/>
  <c r="J11" i="13"/>
  <c r="J10" i="13"/>
  <c r="J9" i="13"/>
  <c r="J8" i="13"/>
  <c r="J7" i="13"/>
  <c r="M48" i="12"/>
  <c r="L48" i="12"/>
  <c r="K48" i="12"/>
  <c r="J48" i="12"/>
  <c r="M47" i="12"/>
  <c r="L47" i="12"/>
  <c r="K47" i="12"/>
  <c r="J47" i="12"/>
  <c r="M58" i="12"/>
  <c r="M57" i="12"/>
  <c r="L58" i="12"/>
  <c r="L57" i="12"/>
  <c r="K58" i="12"/>
  <c r="K57" i="12"/>
  <c r="N78" i="12"/>
  <c r="M78" i="12"/>
  <c r="L78" i="12"/>
  <c r="J78" i="12"/>
  <c r="N77" i="12"/>
  <c r="M77" i="12"/>
  <c r="L77" i="12"/>
  <c r="J77" i="12"/>
  <c r="N68" i="12"/>
  <c r="M68" i="12"/>
  <c r="L68" i="12"/>
  <c r="K68" i="12"/>
  <c r="J68" i="12"/>
  <c r="N67" i="12"/>
  <c r="M67" i="12"/>
  <c r="L67" i="12"/>
  <c r="K67" i="12"/>
  <c r="J67" i="12"/>
  <c r="N38" i="12"/>
  <c r="M38" i="12"/>
  <c r="L38" i="12"/>
  <c r="K38" i="12"/>
  <c r="J38" i="12"/>
  <c r="N37" i="12"/>
  <c r="M37" i="12"/>
  <c r="L37" i="12"/>
  <c r="K37" i="12"/>
  <c r="J37" i="12"/>
  <c r="O28" i="12"/>
  <c r="N28" i="12"/>
  <c r="M28" i="12"/>
  <c r="L28" i="12"/>
  <c r="K28" i="12"/>
  <c r="O27" i="12"/>
  <c r="N27" i="12"/>
  <c r="M27" i="12"/>
  <c r="L27" i="12"/>
  <c r="K27" i="12"/>
  <c r="N18" i="12"/>
  <c r="M18" i="12"/>
  <c r="L18" i="12"/>
  <c r="N17" i="12"/>
  <c r="M17" i="12"/>
  <c r="L17" i="12"/>
  <c r="O8" i="12"/>
  <c r="O7" i="12"/>
  <c r="N8" i="12"/>
  <c r="N7" i="12"/>
  <c r="M8" i="12"/>
  <c r="M7" i="12"/>
  <c r="L8" i="12"/>
  <c r="L7" i="12"/>
  <c r="K8" i="12"/>
  <c r="K7" i="12"/>
  <c r="N76" i="12"/>
  <c r="M76" i="12"/>
  <c r="L76" i="12"/>
  <c r="N66" i="12"/>
  <c r="M66" i="12"/>
  <c r="L66" i="12"/>
  <c r="J58" i="12"/>
  <c r="J57" i="12"/>
  <c r="M56" i="12"/>
  <c r="L56" i="12"/>
  <c r="M46" i="12"/>
  <c r="L46" i="12"/>
  <c r="N36" i="12"/>
  <c r="M36" i="12"/>
  <c r="L36" i="12"/>
  <c r="J28" i="12"/>
  <c r="J27" i="12"/>
  <c r="N26" i="12"/>
  <c r="M26" i="12"/>
  <c r="L26" i="12"/>
  <c r="J18" i="12"/>
  <c r="J17" i="12"/>
  <c r="N16" i="12"/>
  <c r="M16" i="12"/>
  <c r="L16" i="12"/>
  <c r="J8" i="12"/>
  <c r="J7" i="12"/>
  <c r="N115" i="10"/>
  <c r="M115" i="10"/>
  <c r="L115" i="10"/>
  <c r="K115" i="10"/>
  <c r="J115" i="10"/>
  <c r="N114" i="10"/>
  <c r="M114" i="10"/>
  <c r="L114" i="10"/>
  <c r="K114" i="10"/>
  <c r="J114" i="10"/>
  <c r="N113" i="10"/>
  <c r="V112" i="10" s="1"/>
  <c r="M113" i="10"/>
  <c r="U112" i="10" s="1"/>
  <c r="L113" i="10"/>
  <c r="T112" i="10" s="1"/>
  <c r="K113" i="10"/>
  <c r="J113" i="10"/>
  <c r="N112" i="10"/>
  <c r="M112" i="10"/>
  <c r="L112" i="10"/>
  <c r="K112" i="10"/>
  <c r="J112" i="10"/>
  <c r="N111" i="10"/>
  <c r="V111" i="10" s="1"/>
  <c r="V113" i="10" s="1"/>
  <c r="M111" i="10"/>
  <c r="U111" i="10" s="1"/>
  <c r="U113" i="10" s="1"/>
  <c r="L111" i="10"/>
  <c r="T111" i="10" s="1"/>
  <c r="T113" i="10" s="1"/>
  <c r="K111" i="10"/>
  <c r="S111" i="10" s="1"/>
  <c r="J111" i="10"/>
  <c r="N110" i="10"/>
  <c r="V110" i="10" s="1"/>
  <c r="M110" i="10"/>
  <c r="U110" i="10" s="1"/>
  <c r="L110" i="10"/>
  <c r="T110" i="10" s="1"/>
  <c r="N100" i="10"/>
  <c r="M100" i="10"/>
  <c r="L100" i="10"/>
  <c r="K100" i="10"/>
  <c r="J100" i="10"/>
  <c r="N99" i="10"/>
  <c r="M99" i="10"/>
  <c r="L99" i="10"/>
  <c r="K99" i="10"/>
  <c r="J99" i="10"/>
  <c r="N98" i="10"/>
  <c r="V97" i="10" s="1"/>
  <c r="M98" i="10"/>
  <c r="U97" i="10" s="1"/>
  <c r="L98" i="10"/>
  <c r="T97" i="10" s="1"/>
  <c r="K98" i="10"/>
  <c r="S97" i="10" s="1"/>
  <c r="J98" i="10"/>
  <c r="N97" i="10"/>
  <c r="V96" i="10" s="1"/>
  <c r="M97" i="10"/>
  <c r="L97" i="10"/>
  <c r="K97" i="10"/>
  <c r="J97" i="10"/>
  <c r="N96" i="10"/>
  <c r="M96" i="10"/>
  <c r="U96" i="10" s="1"/>
  <c r="L96" i="10"/>
  <c r="T96" i="10" s="1"/>
  <c r="K96" i="10"/>
  <c r="S96" i="10" s="1"/>
  <c r="S98" i="10" s="1"/>
  <c r="J96" i="10"/>
  <c r="N95" i="10"/>
  <c r="V95" i="10" s="1"/>
  <c r="M95" i="10"/>
  <c r="U95" i="10" s="1"/>
  <c r="L95" i="10"/>
  <c r="T95" i="10" s="1"/>
  <c r="M85" i="10"/>
  <c r="L85" i="10"/>
  <c r="K85" i="10"/>
  <c r="J85" i="10"/>
  <c r="M84" i="10"/>
  <c r="U82" i="10" s="1"/>
  <c r="L84" i="10"/>
  <c r="K84" i="10"/>
  <c r="J84" i="10"/>
  <c r="M83" i="10"/>
  <c r="L83" i="10"/>
  <c r="T82" i="10" s="1"/>
  <c r="K83" i="10"/>
  <c r="S82" i="10" s="1"/>
  <c r="J83" i="10"/>
  <c r="M82" i="10"/>
  <c r="L82" i="10"/>
  <c r="K82" i="10"/>
  <c r="J82" i="10"/>
  <c r="M81" i="10"/>
  <c r="U81" i="10" s="1"/>
  <c r="L81" i="10"/>
  <c r="T81" i="10" s="1"/>
  <c r="T83" i="10" s="1"/>
  <c r="K81" i="10"/>
  <c r="S81" i="10" s="1"/>
  <c r="S83" i="10" s="1"/>
  <c r="J81" i="10"/>
  <c r="M80" i="10"/>
  <c r="U80" i="10" s="1"/>
  <c r="L80" i="10"/>
  <c r="T80" i="10" s="1"/>
  <c r="M70" i="10"/>
  <c r="L70" i="10"/>
  <c r="K70" i="10"/>
  <c r="J70" i="10"/>
  <c r="M69" i="10"/>
  <c r="L69" i="10"/>
  <c r="K69" i="10"/>
  <c r="J69" i="10"/>
  <c r="M68" i="10"/>
  <c r="U67" i="10" s="1"/>
  <c r="L68" i="10"/>
  <c r="T67" i="10" s="1"/>
  <c r="K68" i="10"/>
  <c r="S67" i="10" s="1"/>
  <c r="J68" i="10"/>
  <c r="M67" i="10"/>
  <c r="L67" i="10"/>
  <c r="K67" i="10"/>
  <c r="J67" i="10"/>
  <c r="M66" i="10"/>
  <c r="U66" i="10" s="1"/>
  <c r="U68" i="10" s="1"/>
  <c r="L66" i="10"/>
  <c r="T66" i="10" s="1"/>
  <c r="K66" i="10"/>
  <c r="S66" i="10" s="1"/>
  <c r="J66" i="10"/>
  <c r="M65" i="10"/>
  <c r="U65" i="10" s="1"/>
  <c r="L65" i="10"/>
  <c r="T65" i="10" s="1"/>
  <c r="N55" i="10"/>
  <c r="M55" i="10"/>
  <c r="L55" i="10"/>
  <c r="K55" i="10"/>
  <c r="J55" i="10"/>
  <c r="N54" i="10"/>
  <c r="M54" i="10"/>
  <c r="L54" i="10"/>
  <c r="K54" i="10"/>
  <c r="J54" i="10"/>
  <c r="N53" i="10"/>
  <c r="V52" i="10" s="1"/>
  <c r="M53" i="10"/>
  <c r="U52" i="10" s="1"/>
  <c r="L53" i="10"/>
  <c r="T52" i="10" s="1"/>
  <c r="K53" i="10"/>
  <c r="S52" i="10" s="1"/>
  <c r="J53" i="10"/>
  <c r="N52" i="10"/>
  <c r="V51" i="10" s="1"/>
  <c r="M52" i="10"/>
  <c r="L52" i="10"/>
  <c r="K52" i="10"/>
  <c r="J52" i="10"/>
  <c r="N51" i="10"/>
  <c r="M51" i="10"/>
  <c r="U51" i="10" s="1"/>
  <c r="L51" i="10"/>
  <c r="T51" i="10" s="1"/>
  <c r="K51" i="10"/>
  <c r="S51" i="10" s="1"/>
  <c r="S53" i="10" s="1"/>
  <c r="J51" i="10"/>
  <c r="N50" i="10"/>
  <c r="V50" i="10" s="1"/>
  <c r="M50" i="10"/>
  <c r="U50" i="10" s="1"/>
  <c r="L50" i="10"/>
  <c r="T50" i="10" s="1"/>
  <c r="O40" i="10"/>
  <c r="N40" i="10"/>
  <c r="M40" i="10"/>
  <c r="L40" i="10"/>
  <c r="K40" i="10"/>
  <c r="J40" i="10"/>
  <c r="O39" i="10"/>
  <c r="N39" i="10"/>
  <c r="M39" i="10"/>
  <c r="L39" i="10"/>
  <c r="K39" i="10"/>
  <c r="J39" i="10"/>
  <c r="O38" i="10"/>
  <c r="N38" i="10"/>
  <c r="V37" i="10" s="1"/>
  <c r="M38" i="10"/>
  <c r="L38" i="10"/>
  <c r="T37" i="10" s="1"/>
  <c r="K38" i="10"/>
  <c r="S37" i="10" s="1"/>
  <c r="J38" i="10"/>
  <c r="O37" i="10"/>
  <c r="N37" i="10"/>
  <c r="M37" i="10"/>
  <c r="L37" i="10"/>
  <c r="K37" i="10"/>
  <c r="J37" i="10"/>
  <c r="O36" i="10"/>
  <c r="N36" i="10"/>
  <c r="V36" i="10" s="1"/>
  <c r="M36" i="10"/>
  <c r="U36" i="10" s="1"/>
  <c r="U38" i="10" s="1"/>
  <c r="L36" i="10"/>
  <c r="T36" i="10" s="1"/>
  <c r="K36" i="10"/>
  <c r="S36" i="10" s="1"/>
  <c r="J36" i="10"/>
  <c r="N35" i="10"/>
  <c r="V35" i="10" s="1"/>
  <c r="M35" i="10"/>
  <c r="U35" i="10" s="1"/>
  <c r="L35" i="10"/>
  <c r="T35" i="10" s="1"/>
  <c r="N25" i="10"/>
  <c r="M25" i="10"/>
  <c r="L25" i="10"/>
  <c r="J25" i="10"/>
  <c r="N24" i="10"/>
  <c r="M24" i="10"/>
  <c r="L24" i="10"/>
  <c r="J24" i="10"/>
  <c r="N23" i="10"/>
  <c r="V22" i="10" s="1"/>
  <c r="M23" i="10"/>
  <c r="U22" i="10" s="1"/>
  <c r="L23" i="10"/>
  <c r="T22" i="10" s="1"/>
  <c r="J23" i="10"/>
  <c r="N22" i="10"/>
  <c r="M22" i="10"/>
  <c r="L22" i="10"/>
  <c r="J22" i="10"/>
  <c r="N21" i="10"/>
  <c r="V21" i="10" s="1"/>
  <c r="M21" i="10"/>
  <c r="U21" i="10" s="1"/>
  <c r="U23" i="10" s="1"/>
  <c r="L21" i="10"/>
  <c r="T21" i="10" s="1"/>
  <c r="T23" i="10" s="1"/>
  <c r="J21" i="10"/>
  <c r="N20" i="10"/>
  <c r="V20" i="10" s="1"/>
  <c r="M20" i="10"/>
  <c r="U20" i="10" s="1"/>
  <c r="L20" i="10"/>
  <c r="T20" i="10" s="1"/>
  <c r="O11" i="10"/>
  <c r="N11" i="10"/>
  <c r="M11" i="10"/>
  <c r="L11" i="10"/>
  <c r="K11" i="10"/>
  <c r="J11" i="10"/>
  <c r="O10" i="10"/>
  <c r="N10" i="10"/>
  <c r="M10" i="10"/>
  <c r="L10" i="10"/>
  <c r="K10" i="10"/>
  <c r="J10" i="10"/>
  <c r="O9" i="10"/>
  <c r="W8" i="10" s="1"/>
  <c r="N9" i="10"/>
  <c r="V8" i="10" s="1"/>
  <c r="M9" i="10"/>
  <c r="L9" i="10"/>
  <c r="T8" i="10" s="1"/>
  <c r="K9" i="10"/>
  <c r="S8" i="10" s="1"/>
  <c r="J9" i="10"/>
  <c r="O8" i="10"/>
  <c r="N8" i="10"/>
  <c r="M8" i="10"/>
  <c r="L8" i="10"/>
  <c r="K8" i="10"/>
  <c r="J8" i="10"/>
  <c r="O7" i="10"/>
  <c r="W7" i="10" s="1"/>
  <c r="W9" i="10" s="1"/>
  <c r="N7" i="10"/>
  <c r="V7" i="10" s="1"/>
  <c r="M7" i="10"/>
  <c r="U7" i="10" s="1"/>
  <c r="U9" i="10" s="1"/>
  <c r="L7" i="10"/>
  <c r="T7" i="10" s="1"/>
  <c r="K7" i="10"/>
  <c r="S7" i="10" s="1"/>
  <c r="J7" i="10"/>
  <c r="N115" i="8"/>
  <c r="M115" i="8"/>
  <c r="L115" i="8"/>
  <c r="K115" i="8"/>
  <c r="J115" i="8"/>
  <c r="N114" i="8"/>
  <c r="M114" i="8"/>
  <c r="L114" i="8"/>
  <c r="K114" i="8"/>
  <c r="J114" i="8"/>
  <c r="N113" i="8"/>
  <c r="V112" i="8" s="1"/>
  <c r="M113" i="8"/>
  <c r="U112" i="8" s="1"/>
  <c r="L113" i="8"/>
  <c r="T112" i="8" s="1"/>
  <c r="K113" i="8"/>
  <c r="S112" i="8" s="1"/>
  <c r="J113" i="8"/>
  <c r="N112" i="8"/>
  <c r="M112" i="8"/>
  <c r="L112" i="8"/>
  <c r="K112" i="8"/>
  <c r="J112" i="8"/>
  <c r="U111" i="8"/>
  <c r="N111" i="8"/>
  <c r="V111" i="8" s="1"/>
  <c r="M111" i="8"/>
  <c r="L111" i="8"/>
  <c r="K111" i="8"/>
  <c r="J111" i="8"/>
  <c r="N110" i="8"/>
  <c r="V110" i="8" s="1"/>
  <c r="M110" i="8"/>
  <c r="U110" i="8" s="1"/>
  <c r="L110" i="8"/>
  <c r="T110" i="8" s="1"/>
  <c r="R109" i="8"/>
  <c r="N100" i="8"/>
  <c r="M100" i="8"/>
  <c r="L100" i="8"/>
  <c r="K100" i="8"/>
  <c r="J100" i="8"/>
  <c r="N99" i="8"/>
  <c r="V98" i="8" s="1"/>
  <c r="M99" i="8"/>
  <c r="U98" i="8" s="1"/>
  <c r="L99" i="8"/>
  <c r="K99" i="8"/>
  <c r="J99" i="8"/>
  <c r="N98" i="8"/>
  <c r="V97" i="8" s="1"/>
  <c r="M98" i="8"/>
  <c r="U97" i="8" s="1"/>
  <c r="L98" i="8"/>
  <c r="T97" i="8" s="1"/>
  <c r="K98" i="8"/>
  <c r="S97" i="8" s="1"/>
  <c r="J98" i="8"/>
  <c r="N97" i="8"/>
  <c r="M97" i="8"/>
  <c r="L97" i="8"/>
  <c r="K97" i="8"/>
  <c r="S96" i="8" s="1"/>
  <c r="J97" i="8"/>
  <c r="N96" i="8"/>
  <c r="M96" i="8"/>
  <c r="U96" i="8" s="1"/>
  <c r="L96" i="8"/>
  <c r="K96" i="8"/>
  <c r="J96" i="8"/>
  <c r="N95" i="8"/>
  <c r="V95" i="8" s="1"/>
  <c r="M95" i="8"/>
  <c r="U95" i="8" s="1"/>
  <c r="L95" i="8"/>
  <c r="T95" i="8" s="1"/>
  <c r="R94" i="8"/>
  <c r="M85" i="8"/>
  <c r="L85" i="8"/>
  <c r="K85" i="8"/>
  <c r="J85" i="8"/>
  <c r="M84" i="8"/>
  <c r="L84" i="8"/>
  <c r="K84" i="8"/>
  <c r="J84" i="8"/>
  <c r="M83" i="8"/>
  <c r="U82" i="8" s="1"/>
  <c r="L83" i="8"/>
  <c r="T82" i="8" s="1"/>
  <c r="K83" i="8"/>
  <c r="S82" i="8" s="1"/>
  <c r="J83" i="8"/>
  <c r="M82" i="8"/>
  <c r="L82" i="8"/>
  <c r="K82" i="8"/>
  <c r="J82" i="8"/>
  <c r="M81" i="8"/>
  <c r="L81" i="8"/>
  <c r="K81" i="8"/>
  <c r="J81" i="8"/>
  <c r="T80" i="8"/>
  <c r="M80" i="8"/>
  <c r="U80" i="8" s="1"/>
  <c r="L80" i="8"/>
  <c r="R79" i="8"/>
  <c r="M70" i="8"/>
  <c r="L70" i="8"/>
  <c r="K70" i="8"/>
  <c r="J70" i="8"/>
  <c r="M69" i="8"/>
  <c r="L69" i="8"/>
  <c r="T68" i="8" s="1"/>
  <c r="K69" i="8"/>
  <c r="J69" i="8"/>
  <c r="M68" i="8"/>
  <c r="U67" i="8" s="1"/>
  <c r="L68" i="8"/>
  <c r="T67" i="8" s="1"/>
  <c r="K68" i="8"/>
  <c r="J68" i="8"/>
  <c r="S67" i="8"/>
  <c r="M67" i="8"/>
  <c r="L67" i="8"/>
  <c r="K67" i="8"/>
  <c r="J67" i="8"/>
  <c r="M66" i="8"/>
  <c r="L66" i="8"/>
  <c r="K66" i="8"/>
  <c r="J66" i="8"/>
  <c r="M65" i="8"/>
  <c r="U65" i="8" s="1"/>
  <c r="L65" i="8"/>
  <c r="T65" i="8" s="1"/>
  <c r="R64" i="8"/>
  <c r="N55" i="8"/>
  <c r="M55" i="8"/>
  <c r="L55" i="8"/>
  <c r="K55" i="8"/>
  <c r="J55" i="8"/>
  <c r="N54" i="8"/>
  <c r="M54" i="8"/>
  <c r="L54" i="8"/>
  <c r="T53" i="8" s="1"/>
  <c r="K54" i="8"/>
  <c r="J54" i="8"/>
  <c r="N53" i="8"/>
  <c r="V52" i="8" s="1"/>
  <c r="M53" i="8"/>
  <c r="U52" i="8" s="1"/>
  <c r="L53" i="8"/>
  <c r="T52" i="8" s="1"/>
  <c r="K53" i="8"/>
  <c r="S52" i="8" s="1"/>
  <c r="J53" i="8"/>
  <c r="N52" i="8"/>
  <c r="M52" i="8"/>
  <c r="L52" i="8"/>
  <c r="K52" i="8"/>
  <c r="J52" i="8"/>
  <c r="N51" i="8"/>
  <c r="M51" i="8"/>
  <c r="L51" i="8"/>
  <c r="K51" i="8"/>
  <c r="J51" i="8"/>
  <c r="N50" i="8"/>
  <c r="V50" i="8" s="1"/>
  <c r="M50" i="8"/>
  <c r="U50" i="8" s="1"/>
  <c r="L50" i="8"/>
  <c r="T50" i="8" s="1"/>
  <c r="R49" i="8"/>
  <c r="O40" i="8"/>
  <c r="N40" i="8"/>
  <c r="M40" i="8"/>
  <c r="U38" i="8" s="1"/>
  <c r="L40" i="8"/>
  <c r="K40" i="8"/>
  <c r="J40" i="8"/>
  <c r="O39" i="8"/>
  <c r="N39" i="8"/>
  <c r="M39" i="8"/>
  <c r="L39" i="8"/>
  <c r="K39" i="8"/>
  <c r="J39" i="8"/>
  <c r="O38" i="8"/>
  <c r="W37" i="8" s="1"/>
  <c r="N38" i="8"/>
  <c r="V37" i="8" s="1"/>
  <c r="M38" i="8"/>
  <c r="U37" i="8" s="1"/>
  <c r="L38" i="8"/>
  <c r="T37" i="8" s="1"/>
  <c r="K38" i="8"/>
  <c r="S37" i="8" s="1"/>
  <c r="J38" i="8"/>
  <c r="O37" i="8"/>
  <c r="N37" i="8"/>
  <c r="M37" i="8"/>
  <c r="L37" i="8"/>
  <c r="K37" i="8"/>
  <c r="J37" i="8"/>
  <c r="O36" i="8"/>
  <c r="N36" i="8"/>
  <c r="M36" i="8"/>
  <c r="L36" i="8"/>
  <c r="K36" i="8"/>
  <c r="J36" i="8"/>
  <c r="W35" i="8"/>
  <c r="N35" i="8"/>
  <c r="V35" i="8" s="1"/>
  <c r="M35" i="8"/>
  <c r="U35" i="8" s="1"/>
  <c r="L35" i="8"/>
  <c r="T35" i="8" s="1"/>
  <c r="R34" i="8"/>
  <c r="N25" i="8"/>
  <c r="M25" i="8"/>
  <c r="L25" i="8"/>
  <c r="J25" i="8"/>
  <c r="N24" i="8"/>
  <c r="M24" i="8"/>
  <c r="L24" i="8"/>
  <c r="J24" i="8"/>
  <c r="N23" i="8"/>
  <c r="V22" i="8" s="1"/>
  <c r="M23" i="8"/>
  <c r="U22" i="8" s="1"/>
  <c r="L23" i="8"/>
  <c r="T22" i="8" s="1"/>
  <c r="S22" i="8"/>
  <c r="J23" i="8"/>
  <c r="N22" i="8"/>
  <c r="M22" i="8"/>
  <c r="L22" i="8"/>
  <c r="T21" i="8" s="1"/>
  <c r="J22" i="8"/>
  <c r="N21" i="8"/>
  <c r="M21" i="8"/>
  <c r="L21" i="8"/>
  <c r="J21" i="8"/>
  <c r="N20" i="8"/>
  <c r="V20" i="8" s="1"/>
  <c r="M20" i="8"/>
  <c r="U20" i="8" s="1"/>
  <c r="L20" i="8"/>
  <c r="T20" i="8" s="1"/>
  <c r="R19" i="8"/>
  <c r="O11" i="8"/>
  <c r="N11" i="8"/>
  <c r="M11" i="8"/>
  <c r="L11" i="8"/>
  <c r="K11" i="8"/>
  <c r="J11" i="8"/>
  <c r="O10" i="8"/>
  <c r="W9" i="8" s="1"/>
  <c r="N10" i="8"/>
  <c r="M10" i="8"/>
  <c r="L10" i="8"/>
  <c r="K10" i="8"/>
  <c r="J10" i="8"/>
  <c r="O9" i="8"/>
  <c r="W8" i="8" s="1"/>
  <c r="N9" i="8"/>
  <c r="V8" i="8" s="1"/>
  <c r="M9" i="8"/>
  <c r="U8" i="8" s="1"/>
  <c r="L9" i="8"/>
  <c r="K9" i="8"/>
  <c r="S8" i="8" s="1"/>
  <c r="J9" i="8"/>
  <c r="T8" i="8"/>
  <c r="O8" i="8"/>
  <c r="N8" i="8"/>
  <c r="M8" i="8"/>
  <c r="L8" i="8"/>
  <c r="K8" i="8"/>
  <c r="J8" i="8"/>
  <c r="O7" i="8"/>
  <c r="W7" i="8" s="1"/>
  <c r="N7" i="8"/>
  <c r="M7" i="8"/>
  <c r="U7" i="8" s="1"/>
  <c r="L7" i="8"/>
  <c r="K7" i="8"/>
  <c r="J7" i="8"/>
  <c r="N115" i="7"/>
  <c r="V113" i="7" s="1"/>
  <c r="M115" i="7"/>
  <c r="L115" i="7"/>
  <c r="K115" i="7"/>
  <c r="J115" i="7"/>
  <c r="N114" i="7"/>
  <c r="M114" i="7"/>
  <c r="L114" i="7"/>
  <c r="K114" i="7"/>
  <c r="J114" i="7"/>
  <c r="N113" i="7"/>
  <c r="V112" i="7" s="1"/>
  <c r="M113" i="7"/>
  <c r="U112" i="7" s="1"/>
  <c r="L113" i="7"/>
  <c r="T112" i="7" s="1"/>
  <c r="K113" i="7"/>
  <c r="S112" i="7" s="1"/>
  <c r="J113" i="7"/>
  <c r="N112" i="7"/>
  <c r="M112" i="7"/>
  <c r="L112" i="7"/>
  <c r="K112" i="7"/>
  <c r="J112" i="7"/>
  <c r="N111" i="7"/>
  <c r="M111" i="7"/>
  <c r="L111" i="7"/>
  <c r="K111" i="7"/>
  <c r="J111" i="7"/>
  <c r="N110" i="7"/>
  <c r="V110" i="7" s="1"/>
  <c r="M110" i="7"/>
  <c r="U110" i="7" s="1"/>
  <c r="L110" i="7"/>
  <c r="T110" i="7" s="1"/>
  <c r="R109" i="7"/>
  <c r="N100" i="7"/>
  <c r="M100" i="7"/>
  <c r="L100" i="7"/>
  <c r="K100" i="7"/>
  <c r="J100" i="7"/>
  <c r="N99" i="7"/>
  <c r="M99" i="7"/>
  <c r="L99" i="7"/>
  <c r="K99" i="7"/>
  <c r="J99" i="7"/>
  <c r="N98" i="7"/>
  <c r="V97" i="7" s="1"/>
  <c r="M98" i="7"/>
  <c r="U97" i="7" s="1"/>
  <c r="L98" i="7"/>
  <c r="T97" i="7" s="1"/>
  <c r="K98" i="7"/>
  <c r="S97" i="7" s="1"/>
  <c r="J98" i="7"/>
  <c r="N97" i="7"/>
  <c r="M97" i="7"/>
  <c r="L97" i="7"/>
  <c r="K97" i="7"/>
  <c r="J97" i="7"/>
  <c r="N96" i="7"/>
  <c r="M96" i="7"/>
  <c r="L96" i="7"/>
  <c r="K96" i="7"/>
  <c r="J96" i="7"/>
  <c r="N95" i="7"/>
  <c r="V95" i="7" s="1"/>
  <c r="M95" i="7"/>
  <c r="U95" i="7" s="1"/>
  <c r="L95" i="7"/>
  <c r="T95" i="7" s="1"/>
  <c r="R94" i="7"/>
  <c r="M85" i="7"/>
  <c r="L85" i="7"/>
  <c r="K85" i="7"/>
  <c r="J85" i="7"/>
  <c r="M84" i="7"/>
  <c r="L84" i="7"/>
  <c r="K84" i="7"/>
  <c r="J84" i="7"/>
  <c r="M83" i="7"/>
  <c r="U82" i="7" s="1"/>
  <c r="L83" i="7"/>
  <c r="T82" i="7" s="1"/>
  <c r="K83" i="7"/>
  <c r="S82" i="7" s="1"/>
  <c r="J83" i="7"/>
  <c r="M82" i="7"/>
  <c r="L82" i="7"/>
  <c r="K82" i="7"/>
  <c r="J82" i="7"/>
  <c r="M81" i="7"/>
  <c r="L81" i="7"/>
  <c r="K81" i="7"/>
  <c r="J81" i="7"/>
  <c r="M80" i="7"/>
  <c r="U80" i="7" s="1"/>
  <c r="L80" i="7"/>
  <c r="T80" i="7" s="1"/>
  <c r="R79" i="7"/>
  <c r="M70" i="7"/>
  <c r="L70" i="7"/>
  <c r="K70" i="7"/>
  <c r="J70" i="7"/>
  <c r="M69" i="7"/>
  <c r="L69" i="7"/>
  <c r="K69" i="7"/>
  <c r="J69" i="7"/>
  <c r="M68" i="7"/>
  <c r="U67" i="7" s="1"/>
  <c r="L68" i="7"/>
  <c r="T67" i="7" s="1"/>
  <c r="K68" i="7"/>
  <c r="S67" i="7" s="1"/>
  <c r="J68" i="7"/>
  <c r="M67" i="7"/>
  <c r="L67" i="7"/>
  <c r="K67" i="7"/>
  <c r="J67" i="7"/>
  <c r="M66" i="7"/>
  <c r="L66" i="7"/>
  <c r="K66" i="7"/>
  <c r="J66" i="7"/>
  <c r="M65" i="7"/>
  <c r="U65" i="7" s="1"/>
  <c r="L65" i="7"/>
  <c r="T65" i="7" s="1"/>
  <c r="R64" i="7"/>
  <c r="N55" i="7"/>
  <c r="M55" i="7"/>
  <c r="L55" i="7"/>
  <c r="K55" i="7"/>
  <c r="J55" i="7"/>
  <c r="N54" i="7"/>
  <c r="M54" i="7"/>
  <c r="L54" i="7"/>
  <c r="K54" i="7"/>
  <c r="J54" i="7"/>
  <c r="N53" i="7"/>
  <c r="V52" i="7" s="1"/>
  <c r="M53" i="7"/>
  <c r="U52" i="7" s="1"/>
  <c r="L53" i="7"/>
  <c r="T52" i="7" s="1"/>
  <c r="K53" i="7"/>
  <c r="S52" i="7" s="1"/>
  <c r="J53" i="7"/>
  <c r="N52" i="7"/>
  <c r="M52" i="7"/>
  <c r="L52" i="7"/>
  <c r="K52" i="7"/>
  <c r="J52" i="7"/>
  <c r="N51" i="7"/>
  <c r="M51" i="7"/>
  <c r="L51" i="7"/>
  <c r="T51" i="7" s="1"/>
  <c r="K51" i="7"/>
  <c r="J51" i="7"/>
  <c r="N50" i="7"/>
  <c r="V50" i="7" s="1"/>
  <c r="M50" i="7"/>
  <c r="U50" i="7" s="1"/>
  <c r="L50" i="7"/>
  <c r="T50" i="7" s="1"/>
  <c r="R49" i="7"/>
  <c r="O40" i="7"/>
  <c r="N40" i="7"/>
  <c r="M40" i="7"/>
  <c r="L40" i="7"/>
  <c r="K40" i="7"/>
  <c r="J40" i="7"/>
  <c r="O39" i="7"/>
  <c r="N39" i="7"/>
  <c r="M39" i="7"/>
  <c r="L39" i="7"/>
  <c r="T38" i="7" s="1"/>
  <c r="K39" i="7"/>
  <c r="J39" i="7"/>
  <c r="O38" i="7"/>
  <c r="W37" i="7" s="1"/>
  <c r="N38" i="7"/>
  <c r="V37" i="7" s="1"/>
  <c r="M38" i="7"/>
  <c r="U37" i="7" s="1"/>
  <c r="L38" i="7"/>
  <c r="T37" i="7" s="1"/>
  <c r="K38" i="7"/>
  <c r="S37" i="7" s="1"/>
  <c r="J38" i="7"/>
  <c r="O37" i="7"/>
  <c r="N37" i="7"/>
  <c r="M37" i="7"/>
  <c r="L37" i="7"/>
  <c r="K37" i="7"/>
  <c r="J37" i="7"/>
  <c r="O36" i="7"/>
  <c r="N36" i="7"/>
  <c r="V36" i="7" s="1"/>
  <c r="M36" i="7"/>
  <c r="L36" i="7"/>
  <c r="K36" i="7"/>
  <c r="J36" i="7"/>
  <c r="W35" i="7"/>
  <c r="N35" i="7"/>
  <c r="V35" i="7" s="1"/>
  <c r="M35" i="7"/>
  <c r="U35" i="7" s="1"/>
  <c r="L35" i="7"/>
  <c r="T35" i="7" s="1"/>
  <c r="R34" i="7"/>
  <c r="N25" i="7"/>
  <c r="M25" i="7"/>
  <c r="L25" i="7"/>
  <c r="J25" i="7"/>
  <c r="N24" i="7"/>
  <c r="M24" i="7"/>
  <c r="L24" i="7"/>
  <c r="J24" i="7"/>
  <c r="N23" i="7"/>
  <c r="V22" i="7" s="1"/>
  <c r="M23" i="7"/>
  <c r="U22" i="7" s="1"/>
  <c r="L23" i="7"/>
  <c r="T22" i="7" s="1"/>
  <c r="S22" i="7"/>
  <c r="J23" i="7"/>
  <c r="N22" i="7"/>
  <c r="M22" i="7"/>
  <c r="L22" i="7"/>
  <c r="J22" i="7"/>
  <c r="N21" i="7"/>
  <c r="M21" i="7"/>
  <c r="L21" i="7"/>
  <c r="J21" i="7"/>
  <c r="N20" i="7"/>
  <c r="V20" i="7" s="1"/>
  <c r="M20" i="7"/>
  <c r="U20" i="7" s="1"/>
  <c r="L20" i="7"/>
  <c r="T20" i="7" s="1"/>
  <c r="R19" i="7"/>
  <c r="O11" i="7"/>
  <c r="N11" i="7"/>
  <c r="M11" i="7"/>
  <c r="L11" i="7"/>
  <c r="K11" i="7"/>
  <c r="J11" i="7"/>
  <c r="O10" i="7"/>
  <c r="N10" i="7"/>
  <c r="V9" i="7" s="1"/>
  <c r="M10" i="7"/>
  <c r="U9" i="7" s="1"/>
  <c r="L10" i="7"/>
  <c r="K10" i="7"/>
  <c r="J10" i="7"/>
  <c r="O9" i="7"/>
  <c r="W8" i="7" s="1"/>
  <c r="N9" i="7"/>
  <c r="V8" i="7" s="1"/>
  <c r="M9" i="7"/>
  <c r="U8" i="7" s="1"/>
  <c r="L9" i="7"/>
  <c r="T8" i="7" s="1"/>
  <c r="K9" i="7"/>
  <c r="S8" i="7" s="1"/>
  <c r="J9" i="7"/>
  <c r="O8" i="7"/>
  <c r="N8" i="7"/>
  <c r="M8" i="7"/>
  <c r="L8" i="7"/>
  <c r="K8" i="7"/>
  <c r="J8" i="7"/>
  <c r="O7" i="7"/>
  <c r="W7" i="7" s="1"/>
  <c r="N7" i="7"/>
  <c r="M7" i="7"/>
  <c r="L7" i="7"/>
  <c r="T7" i="7" s="1"/>
  <c r="K7" i="7"/>
  <c r="S7" i="7" s="1"/>
  <c r="J7" i="7"/>
  <c r="W35" i="6"/>
  <c r="R94" i="6"/>
  <c r="R109" i="6"/>
  <c r="R79" i="6"/>
  <c r="R64" i="6"/>
  <c r="R49" i="6"/>
  <c r="R34" i="6"/>
  <c r="R19" i="6"/>
  <c r="V112" i="6"/>
  <c r="U112" i="6"/>
  <c r="U98" i="6"/>
  <c r="V97" i="6"/>
  <c r="S82" i="6"/>
  <c r="T67" i="6"/>
  <c r="U37" i="6"/>
  <c r="N115" i="6"/>
  <c r="M115" i="6"/>
  <c r="L115" i="6"/>
  <c r="K115" i="6"/>
  <c r="J115" i="6"/>
  <c r="N114" i="6"/>
  <c r="V113" i="6" s="1"/>
  <c r="M114" i="6"/>
  <c r="L114" i="6"/>
  <c r="T113" i="6" s="1"/>
  <c r="K114" i="6"/>
  <c r="S113" i="6" s="1"/>
  <c r="J114" i="6"/>
  <c r="N113" i="6"/>
  <c r="M113" i="6"/>
  <c r="L113" i="6"/>
  <c r="T112" i="6" s="1"/>
  <c r="K113" i="6"/>
  <c r="S112" i="6" s="1"/>
  <c r="J113" i="6"/>
  <c r="N112" i="6"/>
  <c r="M112" i="6"/>
  <c r="L112" i="6"/>
  <c r="K112" i="6"/>
  <c r="J112" i="6"/>
  <c r="N111" i="6"/>
  <c r="V111" i="6" s="1"/>
  <c r="M111" i="6"/>
  <c r="L111" i="6"/>
  <c r="K111" i="6"/>
  <c r="S111" i="6" s="1"/>
  <c r="J111" i="6"/>
  <c r="N110" i="6"/>
  <c r="V110" i="6" s="1"/>
  <c r="M110" i="6"/>
  <c r="U110" i="6" s="1"/>
  <c r="L110" i="6"/>
  <c r="T110" i="6" s="1"/>
  <c r="N100" i="6"/>
  <c r="M100" i="6"/>
  <c r="L100" i="6"/>
  <c r="K100" i="6"/>
  <c r="J100" i="6"/>
  <c r="N99" i="6"/>
  <c r="V98" i="6" s="1"/>
  <c r="M99" i="6"/>
  <c r="L99" i="6"/>
  <c r="K99" i="6"/>
  <c r="J99" i="6"/>
  <c r="N98" i="6"/>
  <c r="M98" i="6"/>
  <c r="U97" i="6" s="1"/>
  <c r="L98" i="6"/>
  <c r="T97" i="6" s="1"/>
  <c r="K98" i="6"/>
  <c r="S97" i="6" s="1"/>
  <c r="J98" i="6"/>
  <c r="N97" i="6"/>
  <c r="M97" i="6"/>
  <c r="L97" i="6"/>
  <c r="K97" i="6"/>
  <c r="J97" i="6"/>
  <c r="N96" i="6"/>
  <c r="V96" i="6" s="1"/>
  <c r="M96" i="6"/>
  <c r="U96" i="6" s="1"/>
  <c r="L96" i="6"/>
  <c r="T96" i="6" s="1"/>
  <c r="K96" i="6"/>
  <c r="S96" i="6" s="1"/>
  <c r="J96" i="6"/>
  <c r="N95" i="6"/>
  <c r="V95" i="6" s="1"/>
  <c r="M95" i="6"/>
  <c r="U95" i="6" s="1"/>
  <c r="L95" i="6"/>
  <c r="T95" i="6" s="1"/>
  <c r="M85" i="6"/>
  <c r="U83" i="6" s="1"/>
  <c r="L85" i="6"/>
  <c r="K85" i="6"/>
  <c r="J85" i="6"/>
  <c r="M84" i="6"/>
  <c r="L84" i="6"/>
  <c r="K84" i="6"/>
  <c r="J84" i="6"/>
  <c r="M83" i="6"/>
  <c r="U82" i="6" s="1"/>
  <c r="L83" i="6"/>
  <c r="T82" i="6" s="1"/>
  <c r="K83" i="6"/>
  <c r="J83" i="6"/>
  <c r="M82" i="6"/>
  <c r="L82" i="6"/>
  <c r="K82" i="6"/>
  <c r="J82" i="6"/>
  <c r="M81" i="6"/>
  <c r="U81" i="6" s="1"/>
  <c r="L81" i="6"/>
  <c r="T81" i="6" s="1"/>
  <c r="K81" i="6"/>
  <c r="S81" i="6" s="1"/>
  <c r="J81" i="6"/>
  <c r="M80" i="6"/>
  <c r="U80" i="6" s="1"/>
  <c r="L80" i="6"/>
  <c r="T80" i="6" s="1"/>
  <c r="M70" i="6"/>
  <c r="L70" i="6"/>
  <c r="K70" i="6"/>
  <c r="J70" i="6"/>
  <c r="M69" i="6"/>
  <c r="U68" i="6" s="1"/>
  <c r="L69" i="6"/>
  <c r="T68" i="6" s="1"/>
  <c r="K69" i="6"/>
  <c r="J69" i="6"/>
  <c r="M68" i="6"/>
  <c r="U67" i="6" s="1"/>
  <c r="L68" i="6"/>
  <c r="K68" i="6"/>
  <c r="S67" i="6" s="1"/>
  <c r="J68" i="6"/>
  <c r="M67" i="6"/>
  <c r="L67" i="6"/>
  <c r="K67" i="6"/>
  <c r="J67" i="6"/>
  <c r="M66" i="6"/>
  <c r="L66" i="6"/>
  <c r="T66" i="6" s="1"/>
  <c r="K66" i="6"/>
  <c r="S66" i="6" s="1"/>
  <c r="J66" i="6"/>
  <c r="M65" i="6"/>
  <c r="U65" i="6" s="1"/>
  <c r="L65" i="6"/>
  <c r="T65" i="6" s="1"/>
  <c r="N55" i="6"/>
  <c r="M55" i="6"/>
  <c r="L55" i="6"/>
  <c r="K55" i="6"/>
  <c r="S53" i="6" s="1"/>
  <c r="J55" i="6"/>
  <c r="N54" i="6"/>
  <c r="V53" i="6" s="1"/>
  <c r="M54" i="6"/>
  <c r="U53" i="6" s="1"/>
  <c r="L54" i="6"/>
  <c r="K54" i="6"/>
  <c r="J54" i="6"/>
  <c r="N53" i="6"/>
  <c r="V52" i="6" s="1"/>
  <c r="M53" i="6"/>
  <c r="U52" i="6" s="1"/>
  <c r="L53" i="6"/>
  <c r="T52" i="6" s="1"/>
  <c r="K53" i="6"/>
  <c r="S52" i="6" s="1"/>
  <c r="J53" i="6"/>
  <c r="N52" i="6"/>
  <c r="M52" i="6"/>
  <c r="L52" i="6"/>
  <c r="K52" i="6"/>
  <c r="J52" i="6"/>
  <c r="N51" i="6"/>
  <c r="V51" i="6" s="1"/>
  <c r="M51" i="6"/>
  <c r="U51" i="6" s="1"/>
  <c r="L51" i="6"/>
  <c r="T51" i="6" s="1"/>
  <c r="K51" i="6"/>
  <c r="J51" i="6"/>
  <c r="N50" i="6"/>
  <c r="V50" i="6" s="1"/>
  <c r="M50" i="6"/>
  <c r="U50" i="6" s="1"/>
  <c r="L50" i="6"/>
  <c r="T50" i="6" s="1"/>
  <c r="O40" i="6"/>
  <c r="N40" i="6"/>
  <c r="M40" i="6"/>
  <c r="L40" i="6"/>
  <c r="K40" i="6"/>
  <c r="J40" i="6"/>
  <c r="O39" i="6"/>
  <c r="N39" i="6"/>
  <c r="V38" i="6" s="1"/>
  <c r="M39" i="6"/>
  <c r="U38" i="6" s="1"/>
  <c r="L39" i="6"/>
  <c r="K39" i="6"/>
  <c r="J39" i="6"/>
  <c r="O38" i="6"/>
  <c r="W37" i="6" s="1"/>
  <c r="N38" i="6"/>
  <c r="V37" i="6" s="1"/>
  <c r="M38" i="6"/>
  <c r="L38" i="6"/>
  <c r="T37" i="6" s="1"/>
  <c r="K38" i="6"/>
  <c r="S37" i="6" s="1"/>
  <c r="J38" i="6"/>
  <c r="O37" i="6"/>
  <c r="N37" i="6"/>
  <c r="M37" i="6"/>
  <c r="L37" i="6"/>
  <c r="K37" i="6"/>
  <c r="J37" i="6"/>
  <c r="O36" i="6"/>
  <c r="W36" i="6" s="1"/>
  <c r="N36" i="6"/>
  <c r="M36" i="6"/>
  <c r="L36" i="6"/>
  <c r="T36" i="6" s="1"/>
  <c r="K36" i="6"/>
  <c r="S36" i="6" s="1"/>
  <c r="J36" i="6"/>
  <c r="N35" i="6"/>
  <c r="V35" i="6" s="1"/>
  <c r="M35" i="6"/>
  <c r="U35" i="6" s="1"/>
  <c r="L35" i="6"/>
  <c r="T35" i="6" s="1"/>
  <c r="N25" i="6"/>
  <c r="M25" i="6"/>
  <c r="L25" i="6"/>
  <c r="J25" i="6"/>
  <c r="N24" i="6"/>
  <c r="M24" i="6"/>
  <c r="L24" i="6"/>
  <c r="S23" i="6"/>
  <c r="J24" i="6"/>
  <c r="N23" i="6"/>
  <c r="V22" i="6" s="1"/>
  <c r="M23" i="6"/>
  <c r="U22" i="6" s="1"/>
  <c r="L23" i="6"/>
  <c r="T22" i="6" s="1"/>
  <c r="S22" i="6"/>
  <c r="J23" i="6"/>
  <c r="N22" i="6"/>
  <c r="M22" i="6"/>
  <c r="L22" i="6"/>
  <c r="J22" i="6"/>
  <c r="N21" i="6"/>
  <c r="V21" i="6" s="1"/>
  <c r="M21" i="6"/>
  <c r="L21" i="6"/>
  <c r="J21" i="6"/>
  <c r="N20" i="6"/>
  <c r="V20" i="6" s="1"/>
  <c r="M20" i="6"/>
  <c r="U20" i="6" s="1"/>
  <c r="L20" i="6"/>
  <c r="T20" i="6" s="1"/>
  <c r="O11" i="6"/>
  <c r="N11" i="6"/>
  <c r="V9" i="6" s="1"/>
  <c r="M11" i="6"/>
  <c r="L11" i="6"/>
  <c r="K11" i="6"/>
  <c r="J11" i="6"/>
  <c r="O10" i="6"/>
  <c r="N10" i="6"/>
  <c r="M10" i="6"/>
  <c r="U9" i="6" s="1"/>
  <c r="L10" i="6"/>
  <c r="T9" i="6" s="1"/>
  <c r="K10" i="6"/>
  <c r="S9" i="6" s="1"/>
  <c r="J10" i="6"/>
  <c r="O9" i="6"/>
  <c r="W8" i="6" s="1"/>
  <c r="N9" i="6"/>
  <c r="V8" i="6" s="1"/>
  <c r="M9" i="6"/>
  <c r="U8" i="6" s="1"/>
  <c r="L9" i="6"/>
  <c r="T8" i="6" s="1"/>
  <c r="K9" i="6"/>
  <c r="S8" i="6" s="1"/>
  <c r="J9" i="6"/>
  <c r="O8" i="6"/>
  <c r="N8" i="6"/>
  <c r="M8" i="6"/>
  <c r="L8" i="6"/>
  <c r="T7" i="6" s="1"/>
  <c r="K8" i="6"/>
  <c r="J8" i="6"/>
  <c r="O7" i="6"/>
  <c r="W7" i="6" s="1"/>
  <c r="N7" i="6"/>
  <c r="V7" i="6" s="1"/>
  <c r="M7" i="6"/>
  <c r="L7" i="6"/>
  <c r="K7" i="6"/>
  <c r="J7" i="6"/>
  <c r="N115" i="5"/>
  <c r="M115" i="5"/>
  <c r="L115" i="5"/>
  <c r="K115" i="5"/>
  <c r="J115" i="5"/>
  <c r="N114" i="5"/>
  <c r="M114" i="5"/>
  <c r="L114" i="5"/>
  <c r="K114" i="5"/>
  <c r="J114" i="5"/>
  <c r="N113" i="5"/>
  <c r="M113" i="5"/>
  <c r="L113" i="5"/>
  <c r="K113" i="5"/>
  <c r="J113" i="5"/>
  <c r="N112" i="5"/>
  <c r="M112" i="5"/>
  <c r="L112" i="5"/>
  <c r="K112" i="5"/>
  <c r="J112" i="5"/>
  <c r="N111" i="5"/>
  <c r="M111" i="5"/>
  <c r="L111" i="5"/>
  <c r="K111" i="5"/>
  <c r="J111" i="5"/>
  <c r="N110" i="5"/>
  <c r="V110" i="5" s="1"/>
  <c r="M110" i="5"/>
  <c r="U110" i="5" s="1"/>
  <c r="L110" i="5"/>
  <c r="T110" i="5" s="1"/>
  <c r="N100" i="5"/>
  <c r="M100" i="5"/>
  <c r="L100" i="5"/>
  <c r="K100" i="5"/>
  <c r="J100" i="5"/>
  <c r="N99" i="5"/>
  <c r="M99" i="5"/>
  <c r="L99" i="5"/>
  <c r="K99" i="5"/>
  <c r="J99" i="5"/>
  <c r="N98" i="5"/>
  <c r="M98" i="5"/>
  <c r="L98" i="5"/>
  <c r="K98" i="5"/>
  <c r="J98" i="5"/>
  <c r="N97" i="5"/>
  <c r="M97" i="5"/>
  <c r="L97" i="5"/>
  <c r="K97" i="5"/>
  <c r="J97" i="5"/>
  <c r="N96" i="5"/>
  <c r="M96" i="5"/>
  <c r="L96" i="5"/>
  <c r="K96" i="5"/>
  <c r="J96" i="5"/>
  <c r="N95" i="5"/>
  <c r="V95" i="5" s="1"/>
  <c r="M95" i="5"/>
  <c r="U95" i="5" s="1"/>
  <c r="L95" i="5"/>
  <c r="T95" i="5" s="1"/>
  <c r="M85" i="5"/>
  <c r="L85" i="5"/>
  <c r="K85" i="5"/>
  <c r="J85" i="5"/>
  <c r="M84" i="5"/>
  <c r="L84" i="5"/>
  <c r="K84" i="5"/>
  <c r="J84" i="5"/>
  <c r="M83" i="5"/>
  <c r="L83" i="5"/>
  <c r="K83" i="5"/>
  <c r="J83" i="5"/>
  <c r="M82" i="5"/>
  <c r="L82" i="5"/>
  <c r="K82" i="5"/>
  <c r="J82" i="5"/>
  <c r="M81" i="5"/>
  <c r="L81" i="5"/>
  <c r="K81" i="5"/>
  <c r="J81" i="5"/>
  <c r="M80" i="5"/>
  <c r="U80" i="5" s="1"/>
  <c r="L80" i="5"/>
  <c r="T80" i="5" s="1"/>
  <c r="M70" i="5"/>
  <c r="L70" i="5"/>
  <c r="K70" i="5"/>
  <c r="J70" i="5"/>
  <c r="M69" i="5"/>
  <c r="L69" i="5"/>
  <c r="K69" i="5"/>
  <c r="J69" i="5"/>
  <c r="M68" i="5"/>
  <c r="L68" i="5"/>
  <c r="K68" i="5"/>
  <c r="J68" i="5"/>
  <c r="M67" i="5"/>
  <c r="L67" i="5"/>
  <c r="K67" i="5"/>
  <c r="J67" i="5"/>
  <c r="M66" i="5"/>
  <c r="L66" i="5"/>
  <c r="K66" i="5"/>
  <c r="J66" i="5"/>
  <c r="M65" i="5"/>
  <c r="U65" i="5" s="1"/>
  <c r="L65" i="5"/>
  <c r="T65" i="5" s="1"/>
  <c r="N55" i="5"/>
  <c r="M55" i="5"/>
  <c r="L55" i="5"/>
  <c r="K55" i="5"/>
  <c r="J55" i="5"/>
  <c r="N54" i="5"/>
  <c r="M54" i="5"/>
  <c r="L54" i="5"/>
  <c r="K54" i="5"/>
  <c r="J54" i="5"/>
  <c r="N53" i="5"/>
  <c r="M53" i="5"/>
  <c r="L53" i="5"/>
  <c r="K53" i="5"/>
  <c r="J53" i="5"/>
  <c r="N52" i="5"/>
  <c r="M52" i="5"/>
  <c r="L52" i="5"/>
  <c r="K52" i="5"/>
  <c r="J52" i="5"/>
  <c r="N51" i="5"/>
  <c r="M51" i="5"/>
  <c r="L51" i="5"/>
  <c r="T51" i="5" s="1"/>
  <c r="K51" i="5"/>
  <c r="J51" i="5"/>
  <c r="N50" i="5"/>
  <c r="V50" i="5" s="1"/>
  <c r="M50" i="5"/>
  <c r="U50" i="5" s="1"/>
  <c r="L50" i="5"/>
  <c r="T50" i="5" s="1"/>
  <c r="O40" i="5"/>
  <c r="N40" i="5"/>
  <c r="M40" i="5"/>
  <c r="L40" i="5"/>
  <c r="K40" i="5"/>
  <c r="J40" i="5"/>
  <c r="O39" i="5"/>
  <c r="N39" i="5"/>
  <c r="M39" i="5"/>
  <c r="L39" i="5"/>
  <c r="K39" i="5"/>
  <c r="J39" i="5"/>
  <c r="O38" i="5"/>
  <c r="N38" i="5"/>
  <c r="M38" i="5"/>
  <c r="L38" i="5"/>
  <c r="K38" i="5"/>
  <c r="J38" i="5"/>
  <c r="O37" i="5"/>
  <c r="N37" i="5"/>
  <c r="M37" i="5"/>
  <c r="L37" i="5"/>
  <c r="K37" i="5"/>
  <c r="J37" i="5"/>
  <c r="O36" i="5"/>
  <c r="N36" i="5"/>
  <c r="M36" i="5"/>
  <c r="U36" i="5" s="1"/>
  <c r="L36" i="5"/>
  <c r="K36" i="5"/>
  <c r="J36" i="5"/>
  <c r="N35" i="5"/>
  <c r="V35" i="5" s="1"/>
  <c r="M35" i="5"/>
  <c r="U35" i="5" s="1"/>
  <c r="L35" i="5"/>
  <c r="T35" i="5" s="1"/>
  <c r="N25" i="5"/>
  <c r="M25" i="5"/>
  <c r="L25" i="5"/>
  <c r="J25" i="5"/>
  <c r="N24" i="5"/>
  <c r="M24" i="5"/>
  <c r="L24" i="5"/>
  <c r="J24" i="5"/>
  <c r="N23" i="5"/>
  <c r="V22" i="5" s="1"/>
  <c r="M23" i="5"/>
  <c r="L23" i="5"/>
  <c r="J23" i="5"/>
  <c r="N22" i="5"/>
  <c r="M22" i="5"/>
  <c r="L22" i="5"/>
  <c r="J22" i="5"/>
  <c r="N21" i="5"/>
  <c r="M21" i="5"/>
  <c r="L21" i="5"/>
  <c r="J21" i="5"/>
  <c r="N20" i="5"/>
  <c r="V20" i="5" s="1"/>
  <c r="M20" i="5"/>
  <c r="U20" i="5" s="1"/>
  <c r="L20" i="5"/>
  <c r="T20" i="5" s="1"/>
  <c r="O11" i="5"/>
  <c r="N11" i="5"/>
  <c r="M11" i="5"/>
  <c r="L11" i="5"/>
  <c r="K11" i="5"/>
  <c r="J11" i="5"/>
  <c r="O10" i="5"/>
  <c r="N10" i="5"/>
  <c r="M10" i="5"/>
  <c r="L10" i="5"/>
  <c r="K10" i="5"/>
  <c r="J10" i="5"/>
  <c r="O9" i="5"/>
  <c r="N9" i="5"/>
  <c r="M9" i="5"/>
  <c r="L9" i="5"/>
  <c r="K9" i="5"/>
  <c r="J9" i="5"/>
  <c r="O8" i="5"/>
  <c r="N8" i="5"/>
  <c r="M8" i="5"/>
  <c r="L8" i="5"/>
  <c r="K8" i="5"/>
  <c r="J8" i="5"/>
  <c r="O7" i="5"/>
  <c r="N7" i="5"/>
  <c r="M7" i="5"/>
  <c r="L7" i="5"/>
  <c r="K7" i="5"/>
  <c r="J7" i="5"/>
  <c r="N115" i="4"/>
  <c r="M115" i="4"/>
  <c r="L115" i="4"/>
  <c r="K115" i="4"/>
  <c r="J115" i="4"/>
  <c r="N114" i="4"/>
  <c r="M114" i="4"/>
  <c r="L114" i="4"/>
  <c r="K114" i="4"/>
  <c r="J114" i="4"/>
  <c r="N113" i="4"/>
  <c r="M113" i="4"/>
  <c r="L113" i="4"/>
  <c r="K113" i="4"/>
  <c r="J113" i="4"/>
  <c r="N112" i="4"/>
  <c r="M112" i="4"/>
  <c r="L112" i="4"/>
  <c r="K112" i="4"/>
  <c r="J112" i="4"/>
  <c r="N111" i="4"/>
  <c r="M111" i="4"/>
  <c r="L111" i="4"/>
  <c r="K111" i="4"/>
  <c r="J111" i="4"/>
  <c r="N110" i="4"/>
  <c r="V110" i="4" s="1"/>
  <c r="M110" i="4"/>
  <c r="U110" i="4" s="1"/>
  <c r="L110" i="4"/>
  <c r="T110" i="4" s="1"/>
  <c r="N100" i="4"/>
  <c r="M100" i="4"/>
  <c r="L100" i="4"/>
  <c r="K100" i="4"/>
  <c r="J100" i="4"/>
  <c r="N99" i="4"/>
  <c r="M99" i="4"/>
  <c r="L99" i="4"/>
  <c r="K99" i="4"/>
  <c r="J99" i="4"/>
  <c r="N98" i="4"/>
  <c r="M98" i="4"/>
  <c r="L98" i="4"/>
  <c r="K98" i="4"/>
  <c r="J98" i="4"/>
  <c r="N97" i="4"/>
  <c r="M97" i="4"/>
  <c r="L97" i="4"/>
  <c r="K97" i="4"/>
  <c r="J97" i="4"/>
  <c r="N96" i="4"/>
  <c r="M96" i="4"/>
  <c r="L96" i="4"/>
  <c r="K96" i="4"/>
  <c r="J96" i="4"/>
  <c r="N95" i="4"/>
  <c r="V95" i="4" s="1"/>
  <c r="M95" i="4"/>
  <c r="U95" i="4" s="1"/>
  <c r="L95" i="4"/>
  <c r="T95" i="4" s="1"/>
  <c r="M85" i="4"/>
  <c r="L85" i="4"/>
  <c r="K85" i="4"/>
  <c r="J85" i="4"/>
  <c r="M84" i="4"/>
  <c r="L84" i="4"/>
  <c r="K84" i="4"/>
  <c r="J84" i="4"/>
  <c r="M83" i="4"/>
  <c r="L83" i="4"/>
  <c r="K83" i="4"/>
  <c r="J83" i="4"/>
  <c r="M82" i="4"/>
  <c r="L82" i="4"/>
  <c r="K82" i="4"/>
  <c r="J82" i="4"/>
  <c r="M81" i="4"/>
  <c r="L81" i="4"/>
  <c r="K81" i="4"/>
  <c r="J81" i="4"/>
  <c r="M80" i="4"/>
  <c r="U80" i="4" s="1"/>
  <c r="L80" i="4"/>
  <c r="T80" i="4" s="1"/>
  <c r="M70" i="4"/>
  <c r="L70" i="4"/>
  <c r="K70" i="4"/>
  <c r="J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U65" i="4" s="1"/>
  <c r="L65" i="4"/>
  <c r="T65" i="4" s="1"/>
  <c r="N55" i="4"/>
  <c r="M55" i="4"/>
  <c r="L55" i="4"/>
  <c r="K55" i="4"/>
  <c r="J55" i="4"/>
  <c r="N54" i="4"/>
  <c r="M54" i="4"/>
  <c r="L54" i="4"/>
  <c r="K54" i="4"/>
  <c r="J54" i="4"/>
  <c r="N53" i="4"/>
  <c r="M53" i="4"/>
  <c r="L53" i="4"/>
  <c r="K53" i="4"/>
  <c r="J53" i="4"/>
  <c r="N52" i="4"/>
  <c r="M52" i="4"/>
  <c r="L52" i="4"/>
  <c r="K52" i="4"/>
  <c r="J52" i="4"/>
  <c r="N51" i="4"/>
  <c r="M51" i="4"/>
  <c r="L51" i="4"/>
  <c r="K51" i="4"/>
  <c r="S51" i="4" s="1"/>
  <c r="J51" i="4"/>
  <c r="N50" i="4"/>
  <c r="V50" i="4" s="1"/>
  <c r="M50" i="4"/>
  <c r="U50" i="4" s="1"/>
  <c r="L50" i="4"/>
  <c r="T50" i="4" s="1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N35" i="4"/>
  <c r="V35" i="4" s="1"/>
  <c r="M35" i="4"/>
  <c r="U35" i="4" s="1"/>
  <c r="L35" i="4"/>
  <c r="T35" i="4" s="1"/>
  <c r="N25" i="4"/>
  <c r="M25" i="4"/>
  <c r="L25" i="4"/>
  <c r="J25" i="4"/>
  <c r="N24" i="4"/>
  <c r="M24" i="4"/>
  <c r="L24" i="4"/>
  <c r="J24" i="4"/>
  <c r="N23" i="4"/>
  <c r="M23" i="4"/>
  <c r="L23" i="4"/>
  <c r="J23" i="4"/>
  <c r="N22" i="4"/>
  <c r="M22" i="4"/>
  <c r="L22" i="4"/>
  <c r="J22" i="4"/>
  <c r="N21" i="4"/>
  <c r="M21" i="4"/>
  <c r="L21" i="4"/>
  <c r="J21" i="4"/>
  <c r="N20" i="4"/>
  <c r="V20" i="4" s="1"/>
  <c r="M20" i="4"/>
  <c r="U20" i="4" s="1"/>
  <c r="L20" i="4"/>
  <c r="T20" i="4" s="1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O7" i="4"/>
  <c r="N7" i="4"/>
  <c r="M7" i="4"/>
  <c r="L7" i="4"/>
  <c r="K7" i="4"/>
  <c r="J7" i="4"/>
  <c r="N115" i="3"/>
  <c r="M115" i="3"/>
  <c r="L115" i="3"/>
  <c r="K115" i="3"/>
  <c r="J115" i="3"/>
  <c r="N114" i="3"/>
  <c r="M114" i="3"/>
  <c r="L114" i="3"/>
  <c r="K114" i="3"/>
  <c r="J114" i="3"/>
  <c r="N113" i="3"/>
  <c r="M113" i="3"/>
  <c r="L113" i="3"/>
  <c r="K113" i="3"/>
  <c r="J113" i="3"/>
  <c r="N112" i="3"/>
  <c r="M112" i="3"/>
  <c r="L112" i="3"/>
  <c r="K112" i="3"/>
  <c r="J112" i="3"/>
  <c r="N111" i="3"/>
  <c r="M111" i="3"/>
  <c r="L111" i="3"/>
  <c r="K111" i="3"/>
  <c r="J111" i="3"/>
  <c r="N110" i="3"/>
  <c r="V110" i="3" s="1"/>
  <c r="M110" i="3"/>
  <c r="U110" i="3" s="1"/>
  <c r="L110" i="3"/>
  <c r="T110" i="3" s="1"/>
  <c r="N100" i="3"/>
  <c r="M100" i="3"/>
  <c r="L100" i="3"/>
  <c r="K100" i="3"/>
  <c r="J100" i="3"/>
  <c r="N99" i="3"/>
  <c r="M99" i="3"/>
  <c r="L99" i="3"/>
  <c r="K99" i="3"/>
  <c r="J99" i="3"/>
  <c r="N98" i="3"/>
  <c r="M98" i="3"/>
  <c r="L98" i="3"/>
  <c r="K98" i="3"/>
  <c r="J98" i="3"/>
  <c r="N97" i="3"/>
  <c r="M97" i="3"/>
  <c r="L97" i="3"/>
  <c r="K97" i="3"/>
  <c r="J97" i="3"/>
  <c r="N96" i="3"/>
  <c r="M96" i="3"/>
  <c r="L96" i="3"/>
  <c r="K96" i="3"/>
  <c r="J96" i="3"/>
  <c r="N95" i="3"/>
  <c r="V95" i="3" s="1"/>
  <c r="M95" i="3"/>
  <c r="U95" i="3" s="1"/>
  <c r="L95" i="3"/>
  <c r="T95" i="3" s="1"/>
  <c r="M85" i="3"/>
  <c r="L85" i="3"/>
  <c r="K85" i="3"/>
  <c r="J85" i="3"/>
  <c r="M84" i="3"/>
  <c r="L84" i="3"/>
  <c r="K84" i="3"/>
  <c r="J84" i="3"/>
  <c r="M83" i="3"/>
  <c r="L83" i="3"/>
  <c r="K83" i="3"/>
  <c r="J83" i="3"/>
  <c r="U82" i="3"/>
  <c r="M82" i="3"/>
  <c r="L82" i="3"/>
  <c r="K82" i="3"/>
  <c r="J82" i="3"/>
  <c r="M81" i="3"/>
  <c r="L81" i="3"/>
  <c r="K81" i="3"/>
  <c r="J81" i="3"/>
  <c r="M80" i="3"/>
  <c r="U80" i="3" s="1"/>
  <c r="L80" i="3"/>
  <c r="T80" i="3" s="1"/>
  <c r="M70" i="3"/>
  <c r="L70" i="3"/>
  <c r="K70" i="3"/>
  <c r="J70" i="3"/>
  <c r="M69" i="3"/>
  <c r="L69" i="3"/>
  <c r="K69" i="3"/>
  <c r="J69" i="3"/>
  <c r="M68" i="3"/>
  <c r="L68" i="3"/>
  <c r="K68" i="3"/>
  <c r="J68" i="3"/>
  <c r="M67" i="3"/>
  <c r="L67" i="3"/>
  <c r="K67" i="3"/>
  <c r="J67" i="3"/>
  <c r="M66" i="3"/>
  <c r="L66" i="3"/>
  <c r="K66" i="3"/>
  <c r="J66" i="3"/>
  <c r="M65" i="3"/>
  <c r="U65" i="3" s="1"/>
  <c r="L65" i="3"/>
  <c r="T65" i="3" s="1"/>
  <c r="N55" i="3"/>
  <c r="M55" i="3"/>
  <c r="L55" i="3"/>
  <c r="K55" i="3"/>
  <c r="J55" i="3"/>
  <c r="N54" i="3"/>
  <c r="M54" i="3"/>
  <c r="L54" i="3"/>
  <c r="T52" i="3" s="1"/>
  <c r="K54" i="3"/>
  <c r="J54" i="3"/>
  <c r="N53" i="3"/>
  <c r="M53" i="3"/>
  <c r="L53" i="3"/>
  <c r="K53" i="3"/>
  <c r="J53" i="3"/>
  <c r="N52" i="3"/>
  <c r="M52" i="3"/>
  <c r="L52" i="3"/>
  <c r="K52" i="3"/>
  <c r="J52" i="3"/>
  <c r="N51" i="3"/>
  <c r="M51" i="3"/>
  <c r="L51" i="3"/>
  <c r="K51" i="3"/>
  <c r="J51" i="3"/>
  <c r="N50" i="3"/>
  <c r="V50" i="3" s="1"/>
  <c r="M50" i="3"/>
  <c r="U50" i="3" s="1"/>
  <c r="L50" i="3"/>
  <c r="T50" i="3" s="1"/>
  <c r="O40" i="3"/>
  <c r="N40" i="3"/>
  <c r="M40" i="3"/>
  <c r="L40" i="3"/>
  <c r="K40" i="3"/>
  <c r="J40" i="3"/>
  <c r="O39" i="3"/>
  <c r="N39" i="3"/>
  <c r="M39" i="3"/>
  <c r="L39" i="3"/>
  <c r="K39" i="3"/>
  <c r="J39" i="3"/>
  <c r="O38" i="3"/>
  <c r="N38" i="3"/>
  <c r="M38" i="3"/>
  <c r="L38" i="3"/>
  <c r="K38" i="3"/>
  <c r="J38" i="3"/>
  <c r="O37" i="3"/>
  <c r="N37" i="3"/>
  <c r="M37" i="3"/>
  <c r="L37" i="3"/>
  <c r="K37" i="3"/>
  <c r="J37" i="3"/>
  <c r="O36" i="3"/>
  <c r="N36" i="3"/>
  <c r="M36" i="3"/>
  <c r="L36" i="3"/>
  <c r="K36" i="3"/>
  <c r="J36" i="3"/>
  <c r="N35" i="3"/>
  <c r="V35" i="3" s="1"/>
  <c r="M35" i="3"/>
  <c r="U35" i="3" s="1"/>
  <c r="L35" i="3"/>
  <c r="T35" i="3" s="1"/>
  <c r="N25" i="3"/>
  <c r="M25" i="3"/>
  <c r="L25" i="3"/>
  <c r="J25" i="3"/>
  <c r="N24" i="3"/>
  <c r="M24" i="3"/>
  <c r="L24" i="3"/>
  <c r="J24" i="3"/>
  <c r="N23" i="3"/>
  <c r="M23" i="3"/>
  <c r="L23" i="3"/>
  <c r="J23" i="3"/>
  <c r="N22" i="3"/>
  <c r="M22" i="3"/>
  <c r="L22" i="3"/>
  <c r="J22" i="3"/>
  <c r="N21" i="3"/>
  <c r="M21" i="3"/>
  <c r="L21" i="3"/>
  <c r="J21" i="3"/>
  <c r="N20" i="3"/>
  <c r="V20" i="3" s="1"/>
  <c r="M20" i="3"/>
  <c r="U20" i="3" s="1"/>
  <c r="L20" i="3"/>
  <c r="T20" i="3" s="1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O7" i="3"/>
  <c r="N7" i="3"/>
  <c r="M7" i="3"/>
  <c r="L7" i="3"/>
  <c r="K7" i="3"/>
  <c r="J7" i="3"/>
  <c r="N115" i="2"/>
  <c r="M115" i="2"/>
  <c r="L115" i="2"/>
  <c r="K115" i="2"/>
  <c r="J115" i="2"/>
  <c r="N114" i="2"/>
  <c r="M114" i="2"/>
  <c r="L114" i="2"/>
  <c r="K114" i="2"/>
  <c r="J114" i="2"/>
  <c r="N113" i="2"/>
  <c r="M113" i="2"/>
  <c r="L113" i="2"/>
  <c r="K113" i="2"/>
  <c r="J113" i="2"/>
  <c r="N112" i="2"/>
  <c r="M112" i="2"/>
  <c r="L112" i="2"/>
  <c r="K112" i="2"/>
  <c r="J112" i="2"/>
  <c r="N111" i="2"/>
  <c r="M111" i="2"/>
  <c r="L111" i="2"/>
  <c r="K111" i="2"/>
  <c r="J111" i="2"/>
  <c r="N110" i="2"/>
  <c r="V110" i="2" s="1"/>
  <c r="M110" i="2"/>
  <c r="U110" i="2" s="1"/>
  <c r="L110" i="2"/>
  <c r="T110" i="2" s="1"/>
  <c r="N100" i="2"/>
  <c r="M100" i="2"/>
  <c r="L100" i="2"/>
  <c r="K100" i="2"/>
  <c r="J100" i="2"/>
  <c r="N99" i="2"/>
  <c r="M99" i="2"/>
  <c r="L99" i="2"/>
  <c r="K99" i="2"/>
  <c r="J99" i="2"/>
  <c r="N98" i="2"/>
  <c r="M98" i="2"/>
  <c r="L98" i="2"/>
  <c r="K98" i="2"/>
  <c r="J98" i="2"/>
  <c r="N97" i="2"/>
  <c r="M97" i="2"/>
  <c r="L97" i="2"/>
  <c r="K97" i="2"/>
  <c r="J97" i="2"/>
  <c r="N96" i="2"/>
  <c r="M96" i="2"/>
  <c r="L96" i="2"/>
  <c r="K96" i="2"/>
  <c r="J96" i="2"/>
  <c r="N95" i="2"/>
  <c r="V95" i="2" s="1"/>
  <c r="M95" i="2"/>
  <c r="U95" i="2" s="1"/>
  <c r="L95" i="2"/>
  <c r="T95" i="2" s="1"/>
  <c r="M85" i="2"/>
  <c r="L85" i="2"/>
  <c r="K85" i="2"/>
  <c r="J85" i="2"/>
  <c r="M84" i="2"/>
  <c r="L84" i="2"/>
  <c r="K84" i="2"/>
  <c r="J84" i="2"/>
  <c r="M83" i="2"/>
  <c r="L83" i="2"/>
  <c r="K83" i="2"/>
  <c r="J83" i="2"/>
  <c r="M82" i="2"/>
  <c r="L82" i="2"/>
  <c r="K82" i="2"/>
  <c r="J82" i="2"/>
  <c r="M81" i="2"/>
  <c r="L81" i="2"/>
  <c r="K81" i="2"/>
  <c r="J81" i="2"/>
  <c r="M80" i="2"/>
  <c r="U80" i="2" s="1"/>
  <c r="L80" i="2"/>
  <c r="T80" i="2" s="1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U65" i="2" s="1"/>
  <c r="L65" i="2"/>
  <c r="T65" i="2" s="1"/>
  <c r="N55" i="2"/>
  <c r="M55" i="2"/>
  <c r="L55" i="2"/>
  <c r="K55" i="2"/>
  <c r="J55" i="2"/>
  <c r="N54" i="2"/>
  <c r="M54" i="2"/>
  <c r="L54" i="2"/>
  <c r="K54" i="2"/>
  <c r="J54" i="2"/>
  <c r="N53" i="2"/>
  <c r="M53" i="2"/>
  <c r="L53" i="2"/>
  <c r="K53" i="2"/>
  <c r="J53" i="2"/>
  <c r="N52" i="2"/>
  <c r="M52" i="2"/>
  <c r="U51" i="2" s="1"/>
  <c r="L52" i="2"/>
  <c r="K52" i="2"/>
  <c r="J52" i="2"/>
  <c r="N51" i="2"/>
  <c r="M51" i="2"/>
  <c r="L51" i="2"/>
  <c r="K51" i="2"/>
  <c r="J51" i="2"/>
  <c r="N50" i="2"/>
  <c r="V50" i="2" s="1"/>
  <c r="M50" i="2"/>
  <c r="U50" i="2" s="1"/>
  <c r="L50" i="2"/>
  <c r="T50" i="2" s="1"/>
  <c r="O40" i="2"/>
  <c r="N40" i="2"/>
  <c r="M40" i="2"/>
  <c r="L40" i="2"/>
  <c r="K40" i="2"/>
  <c r="J40" i="2"/>
  <c r="O39" i="2"/>
  <c r="N39" i="2"/>
  <c r="M39" i="2"/>
  <c r="L39" i="2"/>
  <c r="K39" i="2"/>
  <c r="J39" i="2"/>
  <c r="O38" i="2"/>
  <c r="N38" i="2"/>
  <c r="M38" i="2"/>
  <c r="L38" i="2"/>
  <c r="K38" i="2"/>
  <c r="J38" i="2"/>
  <c r="O37" i="2"/>
  <c r="N37" i="2"/>
  <c r="M37" i="2"/>
  <c r="L37" i="2"/>
  <c r="K37" i="2"/>
  <c r="J37" i="2"/>
  <c r="O36" i="2"/>
  <c r="N36" i="2"/>
  <c r="M36" i="2"/>
  <c r="L36" i="2"/>
  <c r="K36" i="2"/>
  <c r="J36" i="2"/>
  <c r="N35" i="2"/>
  <c r="V35" i="2" s="1"/>
  <c r="M35" i="2"/>
  <c r="U35" i="2" s="1"/>
  <c r="L35" i="2"/>
  <c r="T35" i="2" s="1"/>
  <c r="N25" i="2"/>
  <c r="M25" i="2"/>
  <c r="L25" i="2"/>
  <c r="J25" i="2"/>
  <c r="N24" i="2"/>
  <c r="M24" i="2"/>
  <c r="L24" i="2"/>
  <c r="J24" i="2"/>
  <c r="N23" i="2"/>
  <c r="M23" i="2"/>
  <c r="L23" i="2"/>
  <c r="J23" i="2"/>
  <c r="N22" i="2"/>
  <c r="M22" i="2"/>
  <c r="L22" i="2"/>
  <c r="J22" i="2"/>
  <c r="N21" i="2"/>
  <c r="M21" i="2"/>
  <c r="L21" i="2"/>
  <c r="J21" i="2"/>
  <c r="N20" i="2"/>
  <c r="V20" i="2" s="1"/>
  <c r="M20" i="2"/>
  <c r="U20" i="2" s="1"/>
  <c r="L20" i="2"/>
  <c r="T20" i="2" s="1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K9" i="2"/>
  <c r="J9" i="2"/>
  <c r="O8" i="2"/>
  <c r="N8" i="2"/>
  <c r="M8" i="2"/>
  <c r="L8" i="2"/>
  <c r="K8" i="2"/>
  <c r="J8" i="2"/>
  <c r="O7" i="2"/>
  <c r="N7" i="2"/>
  <c r="M7" i="2"/>
  <c r="L7" i="2"/>
  <c r="K7" i="2"/>
  <c r="J7" i="2"/>
  <c r="S68" i="10" l="1"/>
  <c r="U83" i="10"/>
  <c r="T68" i="10"/>
  <c r="S9" i="10"/>
  <c r="S38" i="10"/>
  <c r="T9" i="10"/>
  <c r="T38" i="10"/>
  <c r="V53" i="10"/>
  <c r="V98" i="10"/>
  <c r="T53" i="10"/>
  <c r="T98" i="10"/>
  <c r="V9" i="10"/>
  <c r="V23" i="10"/>
  <c r="V38" i="10"/>
  <c r="U53" i="10"/>
  <c r="U98" i="10"/>
  <c r="U83" i="1"/>
  <c r="S52" i="4"/>
  <c r="W9" i="6"/>
  <c r="V36" i="6"/>
  <c r="T38" i="6"/>
  <c r="S36" i="7"/>
  <c r="V98" i="7"/>
  <c r="W36" i="8"/>
  <c r="U53" i="8"/>
  <c r="V96" i="8"/>
  <c r="V96" i="1"/>
  <c r="V98" i="1" s="1"/>
  <c r="U37" i="1"/>
  <c r="V21" i="1"/>
  <c r="V23" i="1" s="1"/>
  <c r="U8" i="1"/>
  <c r="U9" i="1" s="1"/>
  <c r="S8" i="1"/>
  <c r="S9" i="1" s="1"/>
  <c r="U51" i="8"/>
  <c r="V53" i="8"/>
  <c r="U98" i="1"/>
  <c r="U23" i="1"/>
  <c r="S113" i="1"/>
  <c r="S53" i="1"/>
  <c r="W9" i="1"/>
  <c r="T23" i="6"/>
  <c r="S68" i="7"/>
  <c r="W38" i="6"/>
  <c r="S51" i="6"/>
  <c r="T53" i="6"/>
  <c r="U66" i="6"/>
  <c r="S83" i="6"/>
  <c r="T98" i="6"/>
  <c r="T111" i="6"/>
  <c r="U113" i="6"/>
  <c r="T68" i="7"/>
  <c r="U83" i="7"/>
  <c r="V111" i="7"/>
  <c r="T36" i="8"/>
  <c r="V113" i="8"/>
  <c r="S98" i="1"/>
  <c r="V7" i="1"/>
  <c r="V9" i="1" s="1"/>
  <c r="U7" i="6"/>
  <c r="T21" i="6"/>
  <c r="V23" i="6"/>
  <c r="T83" i="6"/>
  <c r="U111" i="6"/>
  <c r="S66" i="7"/>
  <c r="S36" i="8"/>
  <c r="V113" i="1"/>
  <c r="S67" i="1"/>
  <c r="S68" i="1" s="1"/>
  <c r="S37" i="1"/>
  <c r="S38" i="1" s="1"/>
  <c r="U7" i="1"/>
  <c r="U21" i="6"/>
  <c r="S68" i="6"/>
  <c r="S98" i="6"/>
  <c r="U113" i="8"/>
  <c r="U113" i="1"/>
  <c r="U53" i="1"/>
  <c r="T38" i="1"/>
  <c r="T9" i="1"/>
  <c r="U67" i="1"/>
  <c r="U68" i="1" s="1"/>
  <c r="S52" i="3"/>
  <c r="U36" i="6"/>
  <c r="S38" i="6"/>
  <c r="V36" i="8"/>
  <c r="S38" i="8"/>
  <c r="S97" i="1"/>
  <c r="V37" i="1"/>
  <c r="V38" i="1" s="1"/>
  <c r="S22" i="1"/>
  <c r="S23" i="1" s="1"/>
  <c r="T8" i="1"/>
  <c r="S83" i="1"/>
  <c r="T23" i="1"/>
  <c r="T68" i="1"/>
  <c r="V53" i="1"/>
  <c r="U38" i="1"/>
  <c r="S21" i="8"/>
  <c r="U23" i="8"/>
  <c r="U23" i="7"/>
  <c r="U21" i="7"/>
  <c r="U23" i="6"/>
  <c r="U51" i="5"/>
  <c r="S36" i="5"/>
  <c r="T52" i="5"/>
  <c r="T53" i="5" s="1"/>
  <c r="S81" i="5"/>
  <c r="U37" i="5"/>
  <c r="U38" i="5" s="1"/>
  <c r="V51" i="4"/>
  <c r="T36" i="4"/>
  <c r="U22" i="4"/>
  <c r="T51" i="3"/>
  <c r="T53" i="3" s="1"/>
  <c r="V7" i="3"/>
  <c r="V97" i="2"/>
  <c r="T111" i="2"/>
  <c r="S7" i="3"/>
  <c r="U52" i="3"/>
  <c r="U7" i="5"/>
  <c r="W36" i="7"/>
  <c r="T81" i="2"/>
  <c r="U111" i="2"/>
  <c r="V52" i="3"/>
  <c r="W7" i="4"/>
  <c r="U111" i="4"/>
  <c r="S112" i="4"/>
  <c r="U9" i="8"/>
  <c r="S53" i="7"/>
  <c r="V9" i="8"/>
  <c r="V38" i="8"/>
  <c r="V51" i="8"/>
  <c r="T83" i="8"/>
  <c r="S66" i="8"/>
  <c r="U68" i="8"/>
  <c r="U81" i="8"/>
  <c r="U83" i="8"/>
  <c r="S7" i="6"/>
  <c r="V38" i="7"/>
  <c r="T81" i="7"/>
  <c r="T83" i="7"/>
  <c r="T7" i="8"/>
  <c r="V21" i="8"/>
  <c r="T23" i="8"/>
  <c r="U36" i="8"/>
  <c r="T66" i="8"/>
  <c r="S113" i="8"/>
  <c r="T8" i="3"/>
  <c r="V97" i="3"/>
  <c r="S7" i="4"/>
  <c r="T37" i="4"/>
  <c r="U111" i="5"/>
  <c r="S112" i="5"/>
  <c r="S23" i="7"/>
  <c r="W38" i="7"/>
  <c r="V51" i="7"/>
  <c r="V53" i="7"/>
  <c r="T96" i="7"/>
  <c r="T51" i="8"/>
  <c r="U66" i="8"/>
  <c r="S68" i="8"/>
  <c r="T113" i="8"/>
  <c r="U8" i="3"/>
  <c r="T36" i="3"/>
  <c r="T38" i="3" s="1"/>
  <c r="U111" i="3"/>
  <c r="S21" i="4"/>
  <c r="U82" i="5"/>
  <c r="T21" i="7"/>
  <c r="T23" i="7"/>
  <c r="V23" i="8"/>
  <c r="S53" i="8"/>
  <c r="T98" i="8"/>
  <c r="T111" i="8"/>
  <c r="S98" i="8"/>
  <c r="T96" i="8"/>
  <c r="S81" i="8"/>
  <c r="S83" i="8"/>
  <c r="T81" i="8"/>
  <c r="W38" i="8"/>
  <c r="T38" i="8"/>
  <c r="S23" i="8"/>
  <c r="U21" i="8"/>
  <c r="V7" i="8"/>
  <c r="S9" i="8"/>
  <c r="S7" i="8"/>
  <c r="T9" i="8"/>
  <c r="T113" i="7"/>
  <c r="U113" i="7"/>
  <c r="S111" i="7"/>
  <c r="T111" i="7"/>
  <c r="U111" i="7"/>
  <c r="S96" i="7"/>
  <c r="U96" i="7"/>
  <c r="S98" i="7"/>
  <c r="V96" i="7"/>
  <c r="T98" i="7"/>
  <c r="U98" i="7"/>
  <c r="U81" i="7"/>
  <c r="S83" i="7"/>
  <c r="S81" i="7"/>
  <c r="T66" i="7"/>
  <c r="U66" i="7"/>
  <c r="U68" i="7"/>
  <c r="S51" i="7"/>
  <c r="U51" i="7"/>
  <c r="T53" i="7"/>
  <c r="U53" i="7"/>
  <c r="T36" i="7"/>
  <c r="S38" i="7"/>
  <c r="U38" i="7"/>
  <c r="U36" i="7"/>
  <c r="V21" i="7"/>
  <c r="V23" i="7"/>
  <c r="U7" i="7"/>
  <c r="T9" i="7"/>
  <c r="V7" i="7"/>
  <c r="W9" i="7"/>
  <c r="S9" i="7"/>
  <c r="U8" i="5"/>
  <c r="T111" i="5"/>
  <c r="T82" i="5"/>
  <c r="S37" i="5"/>
  <c r="W8" i="5"/>
  <c r="V51" i="5"/>
  <c r="U112" i="5"/>
  <c r="V111" i="5"/>
  <c r="U97" i="5"/>
  <c r="S96" i="5"/>
  <c r="T96" i="5"/>
  <c r="V97" i="5"/>
  <c r="U81" i="5"/>
  <c r="T81" i="5"/>
  <c r="T66" i="5"/>
  <c r="U66" i="5"/>
  <c r="U67" i="5"/>
  <c r="V37" i="5"/>
  <c r="S7" i="5"/>
  <c r="S8" i="5"/>
  <c r="W7" i="5"/>
  <c r="V8" i="5"/>
  <c r="T36" i="5"/>
  <c r="T67" i="5"/>
  <c r="T68" i="5" s="1"/>
  <c r="S51" i="5"/>
  <c r="V7" i="5"/>
  <c r="T21" i="5"/>
  <c r="S52" i="5"/>
  <c r="T112" i="5"/>
  <c r="U21" i="5"/>
  <c r="V21" i="5"/>
  <c r="V23" i="5" s="1"/>
  <c r="U52" i="5"/>
  <c r="U53" i="5" s="1"/>
  <c r="T97" i="5"/>
  <c r="V112" i="5"/>
  <c r="T7" i="5"/>
  <c r="S111" i="5"/>
  <c r="U96" i="5"/>
  <c r="V96" i="5"/>
  <c r="S97" i="5"/>
  <c r="S82" i="5"/>
  <c r="S83" i="5" s="1"/>
  <c r="S67" i="5"/>
  <c r="S66" i="5"/>
  <c r="V52" i="5"/>
  <c r="V36" i="5"/>
  <c r="T37" i="5"/>
  <c r="S21" i="5"/>
  <c r="S22" i="5"/>
  <c r="T22" i="5"/>
  <c r="U22" i="5"/>
  <c r="T8" i="5"/>
  <c r="V22" i="4"/>
  <c r="U7" i="4"/>
  <c r="S8" i="4"/>
  <c r="U21" i="4"/>
  <c r="V36" i="4"/>
  <c r="S53" i="4"/>
  <c r="U52" i="4"/>
  <c r="S97" i="4"/>
  <c r="T97" i="4"/>
  <c r="U97" i="4"/>
  <c r="V112" i="4"/>
  <c r="S67" i="4"/>
  <c r="T112" i="4"/>
  <c r="V7" i="4"/>
  <c r="V9" i="4" s="1"/>
  <c r="V52" i="4"/>
  <c r="V53" i="4" s="1"/>
  <c r="T67" i="4"/>
  <c r="U81" i="4"/>
  <c r="U82" i="4"/>
  <c r="U96" i="4"/>
  <c r="U98" i="4" s="1"/>
  <c r="U8" i="4"/>
  <c r="V8" i="4"/>
  <c r="T8" i="4"/>
  <c r="V97" i="4"/>
  <c r="S111" i="4"/>
  <c r="T7" i="4"/>
  <c r="S36" i="4"/>
  <c r="U36" i="4"/>
  <c r="V37" i="4"/>
  <c r="S82" i="4"/>
  <c r="S96" i="4"/>
  <c r="U112" i="4"/>
  <c r="U113" i="4" s="1"/>
  <c r="T111" i="4"/>
  <c r="V111" i="4"/>
  <c r="T96" i="4"/>
  <c r="V96" i="4"/>
  <c r="T82" i="4"/>
  <c r="T81" i="4"/>
  <c r="S81" i="4"/>
  <c r="T66" i="4"/>
  <c r="U66" i="4"/>
  <c r="U67" i="4"/>
  <c r="S66" i="4"/>
  <c r="T51" i="4"/>
  <c r="U51" i="4"/>
  <c r="T52" i="4"/>
  <c r="S37" i="4"/>
  <c r="U37" i="4"/>
  <c r="V21" i="4"/>
  <c r="S22" i="4"/>
  <c r="S23" i="4" s="1"/>
  <c r="T22" i="4"/>
  <c r="T21" i="4"/>
  <c r="W8" i="4"/>
  <c r="U51" i="3"/>
  <c r="V51" i="3"/>
  <c r="V53" i="3" s="1"/>
  <c r="V8" i="3"/>
  <c r="V9" i="3" s="1"/>
  <c r="W8" i="3"/>
  <c r="T21" i="3"/>
  <c r="V22" i="3"/>
  <c r="V36" i="3"/>
  <c r="U36" i="3"/>
  <c r="U53" i="3"/>
  <c r="V112" i="3"/>
  <c r="U21" i="3"/>
  <c r="U37" i="3"/>
  <c r="V21" i="3"/>
  <c r="T22" i="3"/>
  <c r="T81" i="3"/>
  <c r="U112" i="3"/>
  <c r="W7" i="3"/>
  <c r="T112" i="3"/>
  <c r="T7" i="3"/>
  <c r="S36" i="3"/>
  <c r="S67" i="3"/>
  <c r="U81" i="3"/>
  <c r="U83" i="3" s="1"/>
  <c r="S22" i="3"/>
  <c r="V111" i="3"/>
  <c r="T67" i="3"/>
  <c r="U66" i="3"/>
  <c r="U67" i="3"/>
  <c r="U97" i="3"/>
  <c r="S111" i="3"/>
  <c r="T111" i="3"/>
  <c r="U96" i="3"/>
  <c r="S97" i="3"/>
  <c r="T96" i="3"/>
  <c r="V96" i="3"/>
  <c r="S96" i="3"/>
  <c r="T97" i="3"/>
  <c r="T82" i="3"/>
  <c r="S81" i="3"/>
  <c r="S83" i="3" s="1"/>
  <c r="S66" i="3"/>
  <c r="T66" i="3"/>
  <c r="S51" i="3"/>
  <c r="S53" i="3" s="1"/>
  <c r="V37" i="3"/>
  <c r="T37" i="3"/>
  <c r="U22" i="3"/>
  <c r="S21" i="3"/>
  <c r="U7" i="3"/>
  <c r="S8" i="3"/>
  <c r="S9" i="3" s="1"/>
  <c r="U97" i="2"/>
  <c r="V8" i="2"/>
  <c r="T22" i="2"/>
  <c r="S51" i="2"/>
  <c r="U52" i="2"/>
  <c r="U53" i="2" s="1"/>
  <c r="U82" i="2"/>
  <c r="U96" i="2"/>
  <c r="U8" i="2"/>
  <c r="U22" i="2"/>
  <c r="T97" i="2"/>
  <c r="V22" i="2"/>
  <c r="T66" i="2"/>
  <c r="T67" i="2"/>
  <c r="W8" i="2"/>
  <c r="S113" i="2"/>
  <c r="T96" i="2"/>
  <c r="U112" i="2"/>
  <c r="U113" i="2" s="1"/>
  <c r="V112" i="2"/>
  <c r="V96" i="2"/>
  <c r="S82" i="2"/>
  <c r="T82" i="2"/>
  <c r="S81" i="2"/>
  <c r="S66" i="2"/>
  <c r="U66" i="2"/>
  <c r="U67" i="2"/>
  <c r="T51" i="2"/>
  <c r="S52" i="2"/>
  <c r="V52" i="2"/>
  <c r="T37" i="2"/>
  <c r="U37" i="2"/>
  <c r="S36" i="2"/>
  <c r="T36" i="2"/>
  <c r="V21" i="2"/>
  <c r="T21" i="2"/>
  <c r="U21" i="2"/>
  <c r="T112" i="2"/>
  <c r="U7" i="2"/>
  <c r="S21" i="2"/>
  <c r="S37" i="2"/>
  <c r="S38" i="2" s="1"/>
  <c r="S96" i="2"/>
  <c r="T52" i="2"/>
  <c r="S8" i="2"/>
  <c r="V37" i="2"/>
  <c r="V51" i="2"/>
  <c r="V53" i="2" s="1"/>
  <c r="S7" i="2"/>
  <c r="U36" i="2"/>
  <c r="U38" i="2" s="1"/>
  <c r="S67" i="2"/>
  <c r="S68" i="2" s="1"/>
  <c r="S22" i="2"/>
  <c r="V36" i="2"/>
  <c r="U81" i="2"/>
  <c r="S97" i="2"/>
  <c r="V111" i="2"/>
  <c r="W7" i="2"/>
  <c r="V7" i="2"/>
  <c r="T7" i="2"/>
  <c r="T8" i="2"/>
  <c r="U9" i="2" l="1"/>
  <c r="T68" i="3"/>
  <c r="U113" i="3"/>
  <c r="U113" i="5"/>
  <c r="V9" i="2"/>
  <c r="U9" i="3"/>
  <c r="S38" i="5"/>
  <c r="S9" i="4"/>
  <c r="U9" i="5"/>
  <c r="V53" i="5"/>
  <c r="V98" i="5"/>
  <c r="U98" i="5"/>
  <c r="U68" i="5"/>
  <c r="V38" i="5"/>
  <c r="U83" i="5"/>
  <c r="W9" i="5"/>
  <c r="V38" i="4"/>
  <c r="V23" i="4"/>
  <c r="T38" i="4"/>
  <c r="S98" i="4"/>
  <c r="W9" i="4"/>
  <c r="V113" i="4"/>
  <c r="U23" i="4"/>
  <c r="S23" i="3"/>
  <c r="V113" i="3"/>
  <c r="S98" i="3"/>
  <c r="U98" i="2"/>
  <c r="T83" i="2"/>
  <c r="V98" i="2"/>
  <c r="W9" i="3"/>
  <c r="T98" i="4"/>
  <c r="U38" i="4"/>
  <c r="T68" i="4"/>
  <c r="S9" i="2"/>
  <c r="V38" i="3"/>
  <c r="T113" i="2"/>
  <c r="V98" i="3"/>
  <c r="T9" i="3"/>
  <c r="U53" i="4"/>
  <c r="U9" i="4"/>
  <c r="V9" i="5"/>
  <c r="V113" i="5"/>
  <c r="T113" i="5"/>
  <c r="T83" i="5"/>
  <c r="T98" i="5"/>
  <c r="S98" i="5"/>
  <c r="S68" i="5"/>
  <c r="S53" i="5"/>
  <c r="T38" i="5"/>
  <c r="T9" i="5"/>
  <c r="S9" i="5"/>
  <c r="U23" i="5"/>
  <c r="T23" i="5"/>
  <c r="S23" i="5"/>
  <c r="T83" i="4"/>
  <c r="S83" i="4"/>
  <c r="T23" i="4"/>
  <c r="T9" i="4"/>
  <c r="T113" i="4"/>
  <c r="S38" i="4"/>
  <c r="S68" i="4"/>
  <c r="U83" i="4"/>
  <c r="V98" i="4"/>
  <c r="U68" i="4"/>
  <c r="T53" i="4"/>
  <c r="V23" i="3"/>
  <c r="T113" i="3"/>
  <c r="U23" i="3"/>
  <c r="T23" i="3"/>
  <c r="U38" i="3"/>
  <c r="S38" i="3"/>
  <c r="T83" i="3"/>
  <c r="U68" i="3"/>
  <c r="S68" i="3"/>
  <c r="U98" i="3"/>
  <c r="T98" i="3"/>
  <c r="T53" i="2"/>
  <c r="S53" i="2"/>
  <c r="V23" i="2"/>
  <c r="T98" i="2"/>
  <c r="U83" i="2"/>
  <c r="T23" i="2"/>
  <c r="T68" i="2"/>
  <c r="S83" i="2"/>
  <c r="S23" i="2"/>
  <c r="W9" i="2"/>
  <c r="V38" i="2"/>
  <c r="U23" i="2"/>
  <c r="V113" i="2"/>
  <c r="U68" i="2"/>
  <c r="T38" i="2"/>
  <c r="S98" i="2"/>
  <c r="T9" i="2"/>
</calcChain>
</file>

<file path=xl/sharedStrings.xml><?xml version="1.0" encoding="utf-8"?>
<sst xmlns="http://schemas.openxmlformats.org/spreadsheetml/2006/main" count="1759" uniqueCount="182">
  <si>
    <t>Trump approval * 3-point Party Self-Identification Crosstabulation</t>
  </si>
  <si>
    <t xml:space="preserve">Count </t>
  </si>
  <si>
    <t>3-point Party Self-Identification</t>
  </si>
  <si>
    <t>Total</t>
  </si>
  <si>
    <t>Democratic</t>
  </si>
  <si>
    <t>Independent</t>
  </si>
  <si>
    <t>Republican</t>
  </si>
  <si>
    <t>Other party/Not sure</t>
  </si>
  <si>
    <t>Trump approval</t>
  </si>
  <si>
    <t>Strongly disapprove</t>
  </si>
  <si>
    <t>Somewhat disapprove</t>
  </si>
  <si>
    <t>Somewhat approve</t>
  </si>
  <si>
    <t>Strongly approve</t>
  </si>
  <si>
    <t>Don't know</t>
  </si>
  <si>
    <t>North Carolina</t>
  </si>
  <si>
    <t>Collapsed approvals (strongly + somewhat)</t>
  </si>
  <si>
    <t>Trump approval * Respondent Collapsed Party Self-Identification (Strong, Not Strong, Lean to) Crosstabulation</t>
  </si>
  <si>
    <t>Respondent Collapsed Party Self-Identification (Strong, Not Strong, Lean to)</t>
  </si>
  <si>
    <t>Democratic (Strong, Not Strong, Lean)</t>
  </si>
  <si>
    <t>Pure Independent</t>
  </si>
  <si>
    <t>Republican (Strong, Not Strong, Lean)</t>
  </si>
  <si>
    <t>Trump approval * Respondent Collapsed Ideological Self-Identification Crosstabulation</t>
  </si>
  <si>
    <t>Respondent Collapsed Ideological Self-Identification</t>
  </si>
  <si>
    <t>Liberal/Very Liberal</t>
  </si>
  <si>
    <t>Moderate</t>
  </si>
  <si>
    <t>Conservative/Very Conservative</t>
  </si>
  <si>
    <t>Not sure</t>
  </si>
  <si>
    <t>Trump approval * Combined Generation Cohorts Crosstabulation</t>
  </si>
  <si>
    <t>Combined Generation Cohorts</t>
  </si>
  <si>
    <t>Silent &amp; Boomer Generation</t>
  </si>
  <si>
    <t>Generation X</t>
  </si>
  <si>
    <t>Millennial and Generation Z</t>
  </si>
  <si>
    <t>Trump approval * Respondent Gender Crosstabulation</t>
  </si>
  <si>
    <t>Respondent Gender</t>
  </si>
  <si>
    <t>Male</t>
  </si>
  <si>
    <t>Female</t>
  </si>
  <si>
    <t>Trump approval * Respondent Education Crosstabulation</t>
  </si>
  <si>
    <t>Respondent Education</t>
  </si>
  <si>
    <t>No 4-year College Degree</t>
  </si>
  <si>
    <t>4-year College Degree or Higher</t>
  </si>
  <si>
    <t>Trump approval * Respondent Race &amp; Ethnicity Crosstabulation</t>
  </si>
  <si>
    <t>Respondent Race &amp; Ethnicity</t>
  </si>
  <si>
    <t>White non-Hispanic</t>
  </si>
  <si>
    <t>Black non-Hispanic</t>
  </si>
  <si>
    <t>All others</t>
  </si>
  <si>
    <t>Trump approval * Respondent Income Crosstabulation</t>
  </si>
  <si>
    <t>Respondent Income</t>
  </si>
  <si>
    <t>Less than $50K</t>
  </si>
  <si>
    <t>$50-100K</t>
  </si>
  <si>
    <t>$100K or greater</t>
  </si>
  <si>
    <t>Approve</t>
  </si>
  <si>
    <t>Disapprove</t>
  </si>
  <si>
    <t>Tillis approval * 3-point Party Self-Identification Crosstabulation</t>
  </si>
  <si>
    <t>Tillis approval</t>
  </si>
  <si>
    <t>Tillis approval * Respondent Collapsed Party Self-Identification (Strong, Not Strong, Lean to) Crosstabulation</t>
  </si>
  <si>
    <t>Tillis approval * Respondent Collapsed Ideological Self-Identification Crosstabulation</t>
  </si>
  <si>
    <t>Tillis approval * Combined Generation Cohorts Crosstabulation</t>
  </si>
  <si>
    <t>Tillis approval * Respondent Gender Crosstabulation</t>
  </si>
  <si>
    <t>Tillis approval * Respondent Education Crosstabulation</t>
  </si>
  <si>
    <t>Tillis approval * Respondent Race &amp; Ethnicity Crosstabulation</t>
  </si>
  <si>
    <t>Tillis approval * Respondent Income Crosstabulation</t>
  </si>
  <si>
    <t>Stein approval * 3-point Party Self-Identification Crosstabulation</t>
  </si>
  <si>
    <t>Stein approval</t>
  </si>
  <si>
    <t>Stein approval * Respondent Collapsed Party Self-Identification (Strong, Not Strong, Lean to) Crosstabulation</t>
  </si>
  <si>
    <t>Stein approval * Respondent Collapsed Ideological Self-Identification Crosstabulation</t>
  </si>
  <si>
    <t>Stein approval * Combined Generation Cohorts Crosstabulation</t>
  </si>
  <si>
    <t>Stein approval * Respondent Gender Crosstabulation</t>
  </si>
  <si>
    <t>Stein approval * Respondent Education Crosstabulation</t>
  </si>
  <si>
    <t>Stein approval * Respondent Race &amp; Ethnicity Crosstabulation</t>
  </si>
  <si>
    <t>Stein approval * Respondent Income Crosstabulation</t>
  </si>
  <si>
    <t>Republican Party in Congress approval * 3-point Party Self-Identification Crosstabulation</t>
  </si>
  <si>
    <t>Republican Party in Congress approval</t>
  </si>
  <si>
    <t>Republican Party in Congress approval * Respondent Collapsed Party Self-Identification (Strong, Not Strong, Lean to) Crosstabulation</t>
  </si>
  <si>
    <t>Republican Party in Congress approval * Respondent Collapsed Ideological Self-Identification Crosstabulation</t>
  </si>
  <si>
    <t>Republican Party in Congress approval * Combined Generation Cohorts Crosstabulation</t>
  </si>
  <si>
    <t>Republican Party in Congress approval * Respondent Gender Crosstabulation</t>
  </si>
  <si>
    <t>Republican Party in Congress approval * Respondent Education Crosstabulation</t>
  </si>
  <si>
    <t>Republican Party in Congress approval * Respondent Race &amp; Ethnicity Crosstabulation</t>
  </si>
  <si>
    <t>Republican Party in Congress approval * Respondent Income Crosstabulation</t>
  </si>
  <si>
    <t>Democrat Party in Congress approval * 3-point Party Self-Identification Crosstabulation</t>
  </si>
  <si>
    <t>Democrat Party in Congress approval</t>
  </si>
  <si>
    <t>Democrat Party in Congress approval * Respondent Collapsed Party Self-Identification (Strong, Not Strong, Lean to) Crosstabulation</t>
  </si>
  <si>
    <t>Democrat Party in Congress approval * Respondent Collapsed Ideological Self-Identification Crosstabulation</t>
  </si>
  <si>
    <t>Democrat Party in Congress approval * Combined Generation Cohorts Crosstabulation</t>
  </si>
  <si>
    <t>Democrat Party in Congress approval * Respondent Gender Crosstabulation</t>
  </si>
  <si>
    <t>Democrat Party in Congress approval * Respondent Education Crosstabulation</t>
  </si>
  <si>
    <t>Democrat Party in Congress approval * Respondent Race &amp; Ethnicity Crosstabulation</t>
  </si>
  <si>
    <t>Democrat Party in Congress approval * Respondent Income Crosstabulation</t>
  </si>
  <si>
    <t>Inflation * 3-point Party Self-Identification Crosstabulation</t>
  </si>
  <si>
    <t>Inflation</t>
  </si>
  <si>
    <t>Drastically increase</t>
  </si>
  <si>
    <t>Slightly increase</t>
  </si>
  <si>
    <t>No change</t>
  </si>
  <si>
    <t>Slightly decrease</t>
  </si>
  <si>
    <t>Drastically decrease</t>
  </si>
  <si>
    <t>Inflation * Respondent Collapsed Party Self-Identification (Strong, Not Strong, Lean to) Crosstabulation</t>
  </si>
  <si>
    <t>Inflation * Respondent Collapsed Ideological Self-Identification Crosstabulation</t>
  </si>
  <si>
    <t>Inflation * Combined Generation Cohorts Crosstabulation</t>
  </si>
  <si>
    <t>Inflation * Respondent Gender Crosstabulation</t>
  </si>
  <si>
    <t>Inflation * Respondent Education Crosstabulation</t>
  </si>
  <si>
    <t>Inflation * Respondent Race &amp; Ethnicity Crosstabulation</t>
  </si>
  <si>
    <t>Inflation * Respondent Income Crosstabulation</t>
  </si>
  <si>
    <t>Increase</t>
  </si>
  <si>
    <t>Decrease</t>
  </si>
  <si>
    <t>Collapsed increase/decrease (drastically + slightly)</t>
  </si>
  <si>
    <t>Tariffs * 3-point Party Self-Identification Crosstabulation</t>
  </si>
  <si>
    <t>Tariffs</t>
  </si>
  <si>
    <t>Prices of imported products will increase drastically</t>
  </si>
  <si>
    <t>Prices of imported products will increase slightly</t>
  </si>
  <si>
    <t>There will be no increase/decrease from current price levels</t>
  </si>
  <si>
    <t>Prices of imported products will decrease slightly</t>
  </si>
  <si>
    <t>Prices of imported products will decrease drastically</t>
  </si>
  <si>
    <t>Tariffs * Respondent Collapsed Party Self-Identification (Strong, Not Strong, Lean to) Crosstabulation</t>
  </si>
  <si>
    <t>Tariffs * Respondent Collapsed Ideological Self-Identification Crosstabulation</t>
  </si>
  <si>
    <t>Tariffs * Combined Generation Cohorts Crosstabulation</t>
  </si>
  <si>
    <t>Tariffs * Respondent Gender Crosstabulation</t>
  </si>
  <si>
    <t>Tariffs * Respondent Education Crosstabulation</t>
  </si>
  <si>
    <t>Tariffs * Respondent Race &amp; Ethnicity Crosstabulation</t>
  </si>
  <si>
    <t>Tariffs * Respondent Income Crosstabulation</t>
  </si>
  <si>
    <t>Costs over next four years * 3-point Party Self-Identification Crosstabulation</t>
  </si>
  <si>
    <t>Costs over next four years</t>
  </si>
  <si>
    <t>Increase drastically</t>
  </si>
  <si>
    <t>Increase slightly</t>
  </si>
  <si>
    <t>Stay about the same</t>
  </si>
  <si>
    <t>Decrease slightly</t>
  </si>
  <si>
    <t>Decrease drastically</t>
  </si>
  <si>
    <t>Costs over next four years * Respondent Collapsed Party Self-Identification (Strong, Not Strong, Lean to) Crosstabulation</t>
  </si>
  <si>
    <t>Costs over next four years * Respondent Collapsed Ideological Self-Identification Crosstabulation</t>
  </si>
  <si>
    <t>Costs over next four years * Combined Generation Cohorts Crosstabulation</t>
  </si>
  <si>
    <t>Costs over next four years * Respondent Gender Crosstabulation</t>
  </si>
  <si>
    <t>Costs over next four years * Respondent Education Crosstabulation</t>
  </si>
  <si>
    <t>Costs over next four years * Respondent Race &amp; Ethnicity Crosstabulation</t>
  </si>
  <si>
    <t>Costs over next four years * Respondent Income Crosstabulation</t>
  </si>
  <si>
    <t>Right or wrong track * 3-point Party Self-Identification Crosstabulation</t>
  </si>
  <si>
    <t>Right or wrong track</t>
  </si>
  <si>
    <t>The right track</t>
  </si>
  <si>
    <t>The wrong track</t>
  </si>
  <si>
    <t>Right or wrong track * Respondent Collapsed Party Self-Identification (Strong, Not Strong, Lean to) Crosstabulation</t>
  </si>
  <si>
    <t>Right or wrong track * Combined Generation Cohorts Crosstabulation</t>
  </si>
  <si>
    <t>Right or wrong track * Respondent Gender Crosstabulation</t>
  </si>
  <si>
    <t>Right or wrong track * Respondent Education Crosstabulation</t>
  </si>
  <si>
    <t>Right or wrong track * Respondent Race &amp; Ethnicity Crosstabulation</t>
  </si>
  <si>
    <t>Right or wrong track * Respondent Income Crosstabulation</t>
  </si>
  <si>
    <t>Suspending military assistance to Ukraine * 3-point Party Self-Identification Crosstabulation</t>
  </si>
  <si>
    <t>Suspending military assistance to Ukraine</t>
  </si>
  <si>
    <t>Suspending military assistance to Ukraine * Respondent Collapsed Party Self-Identification (Strong, Not Strong, Lean to) Crosstabulation</t>
  </si>
  <si>
    <t>Suspending military assistance to Ukraine * Respondent Collapsed Ideological Self-Identification Crosstabulation</t>
  </si>
  <si>
    <t>Suspending military assistance to Ukraine * Combined Generation Cohorts Crosstabulation</t>
  </si>
  <si>
    <t>Suspending military assistance to Ukraine * Respondent Gender Crosstabulation</t>
  </si>
  <si>
    <t>Suspending military assistance to Ukraine * Respondent Education Crosstabulation</t>
  </si>
  <si>
    <t>Suspending military assistance to Ukraine * Respondent Race &amp; Ethnicity Crosstabulation</t>
  </si>
  <si>
    <t>Suspending military assistance to Ukraine * Respondent Income Crosstabulation</t>
  </si>
  <si>
    <t>Highest priority for state government * 3-point Party Self-Identification Crosstabulation</t>
  </si>
  <si>
    <t>Highest priority for state government</t>
  </si>
  <si>
    <t>Improving public education</t>
  </si>
  <si>
    <t>Improving infrastructure</t>
  </si>
  <si>
    <t>Improving health care</t>
  </si>
  <si>
    <t>Job creation</t>
  </si>
  <si>
    <t>Reducing taxes</t>
  </si>
  <si>
    <t>Reducing government spending</t>
  </si>
  <si>
    <t>Reducing the costs of living</t>
  </si>
  <si>
    <t>My top priority is not listed here</t>
  </si>
  <si>
    <t>Highest priority for state government * Respondent Collapsed Party Self-Identification (Strong, Not Strong, Lean to) Crosstabulation</t>
  </si>
  <si>
    <t>Highest priority for state government * Combined Generation Cohorts Crosstabulation</t>
  </si>
  <si>
    <t>Highest priority for state government * Respondent Gender Crosstabulation</t>
  </si>
  <si>
    <t>Highest priority for state government * Respondent Education Crosstabulation</t>
  </si>
  <si>
    <t>Highest priority for state government * Respondent Race &amp; Ethnicity Crosstabulation</t>
  </si>
  <si>
    <t>Highest priority for state government * Respondent Income Crosstabulation</t>
  </si>
  <si>
    <t xml:space="preserve">Do you approve or disapprove of the job Donald Trump is doing as President of The United States? </t>
  </si>
  <si>
    <t xml:space="preserve">Do you approve or disapprove of the job Thom Tillis is doing as North Carolina’s U.S. Senator? </t>
  </si>
  <si>
    <t xml:space="preserve">Do you approve or disapprove of the job Josh Stein is doing as Governor of North Carolina? </t>
  </si>
  <si>
    <t xml:space="preserve">Do you approve or disapprove of the job the Republican Party in Congress is doing? </t>
  </si>
  <si>
    <t xml:space="preserve">Do you approve or disapprove of the job the Democratic Party in Congress is doing? </t>
  </si>
  <si>
    <t>What do you believe that inflation will do over the next six months?</t>
  </si>
  <si>
    <t>If tariffs proposed by President Donald Trump were to go into effect against imported products from other nations, what do you believe will be the economic impact on these imported products?</t>
  </si>
  <si>
    <t xml:space="preserve">Over the next four years do you think that costs will… </t>
  </si>
  <si>
    <t>Is the country on:</t>
  </si>
  <si>
    <t>Do you approve or disapprove of the United States suspending military assistance to Ukraine?</t>
  </si>
  <si>
    <r>
      <t xml:space="preserve">Of the following choices, which do you think should be the </t>
    </r>
    <r>
      <rPr>
        <b/>
        <sz val="14"/>
        <color theme="1"/>
        <rFont val="Calibri"/>
        <family val="2"/>
      </rPr>
      <t>highest priority</t>
    </r>
    <r>
      <rPr>
        <sz val="14"/>
        <color theme="1"/>
        <rFont val="Calibri"/>
        <family val="2"/>
      </rPr>
      <t xml:space="preserve"> for North Carolina state government over the next 1-2 years?</t>
    </r>
  </si>
  <si>
    <t>Any other parties</t>
  </si>
  <si>
    <t xml:space="preserve"> </t>
  </si>
  <si>
    <t>Generation Cohorts: Silent &amp; Boomer generations = ages 61 and older; Generation X = 45-60 years old; Millennial &amp; Generation Z = 1981 and younger.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</si>
</sst>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indexed="8"/>
      <name val="Calibri"/>
      <family val="2"/>
    </font>
    <font>
      <i/>
      <sz val="12"/>
      <color theme="1"/>
      <name val="Apto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4" fillId="0" borderId="0" xfId="0" applyFont="1" applyAlignment="1">
      <alignment vertical="center"/>
    </xf>
    <xf numFmtId="9" fontId="0" fillId="0" borderId="1" xfId="0" quotePrefix="1" applyNumberFormat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A523-25AF-6245-922D-70A6E747D287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9.710937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6" t="s">
        <v>168</v>
      </c>
      <c r="J1" s="6" t="s">
        <v>168</v>
      </c>
    </row>
    <row r="2" spans="1:23" x14ac:dyDescent="0.25">
      <c r="A2" t="s">
        <v>180</v>
      </c>
    </row>
    <row r="3" spans="1:23" x14ac:dyDescent="0.25">
      <c r="A3" t="s">
        <v>0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15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8</v>
      </c>
      <c r="B7" s="9" t="s">
        <v>12</v>
      </c>
      <c r="C7" s="9">
        <v>15</v>
      </c>
      <c r="D7" s="9">
        <v>60</v>
      </c>
      <c r="E7" s="9">
        <v>182</v>
      </c>
      <c r="F7" s="9">
        <v>15</v>
      </c>
      <c r="G7" s="9">
        <v>272</v>
      </c>
      <c r="J7" s="9" t="str">
        <f>B7</f>
        <v>Strongly approve</v>
      </c>
      <c r="K7" s="11">
        <f>G7/G12</f>
        <v>0.27172827172827174</v>
      </c>
      <c r="L7" s="11">
        <f>C7/C12</f>
        <v>4.746835443037975E-2</v>
      </c>
      <c r="M7" s="11">
        <f>D7/D12</f>
        <v>0.20905923344947736</v>
      </c>
      <c r="N7" s="11">
        <f>E7/E12</f>
        <v>0.58333333333333337</v>
      </c>
      <c r="O7" s="11">
        <f>F7/F12</f>
        <v>0.1744186046511628</v>
      </c>
      <c r="R7" s="9" t="s">
        <v>50</v>
      </c>
      <c r="S7" s="12">
        <v>0.48</v>
      </c>
      <c r="T7" s="12">
        <f>L7+L8</f>
        <v>0.13924050632911394</v>
      </c>
      <c r="U7" s="12">
        <f>M7+M8</f>
        <v>0.46341463414634149</v>
      </c>
      <c r="V7" s="12">
        <f>N7+N8</f>
        <v>0.91346153846153855</v>
      </c>
      <c r="W7" s="12">
        <f>O7+O8</f>
        <v>0.27906976744186046</v>
      </c>
    </row>
    <row r="8" spans="1:23" x14ac:dyDescent="0.25">
      <c r="B8" s="9" t="s">
        <v>11</v>
      </c>
      <c r="C8" s="9">
        <v>29</v>
      </c>
      <c r="D8" s="9">
        <v>73</v>
      </c>
      <c r="E8" s="9">
        <v>103</v>
      </c>
      <c r="F8" s="9">
        <v>9</v>
      </c>
      <c r="G8" s="9">
        <v>214</v>
      </c>
      <c r="J8" s="9" t="str">
        <f>B8</f>
        <v>Somewhat approve</v>
      </c>
      <c r="K8" s="11">
        <f>G8/G12</f>
        <v>0.21378621378621379</v>
      </c>
      <c r="L8" s="11">
        <f>C8/C12</f>
        <v>9.1772151898734181E-2</v>
      </c>
      <c r="M8" s="11">
        <f>D8/D12</f>
        <v>0.25435540069686413</v>
      </c>
      <c r="N8" s="11">
        <f>E8/E12</f>
        <v>0.33012820512820512</v>
      </c>
      <c r="O8" s="11">
        <f>F8/F12</f>
        <v>0.10465116279069768</v>
      </c>
      <c r="R8" s="9" t="s">
        <v>51</v>
      </c>
      <c r="S8" s="12">
        <f>K9+K10</f>
        <v>0.47252747252747251</v>
      </c>
      <c r="T8" s="12">
        <f>L9+L10</f>
        <v>0.85126582278481011</v>
      </c>
      <c r="U8" s="12">
        <f>M9+M10</f>
        <v>0.49825783972125437</v>
      </c>
      <c r="V8" s="12">
        <f>N9+N10</f>
        <v>7.6923076923076927E-2</v>
      </c>
      <c r="W8" s="12">
        <f>O9+O10</f>
        <v>0.43023255813953487</v>
      </c>
    </row>
    <row r="9" spans="1:23" x14ac:dyDescent="0.25">
      <c r="B9" s="9" t="s">
        <v>10</v>
      </c>
      <c r="C9" s="9">
        <v>37</v>
      </c>
      <c r="D9" s="9">
        <v>44</v>
      </c>
      <c r="E9" s="9">
        <v>14</v>
      </c>
      <c r="F9" s="9">
        <v>5</v>
      </c>
      <c r="G9" s="9">
        <v>100</v>
      </c>
      <c r="J9" s="9" t="str">
        <f>B9</f>
        <v>Somewhat disapprove</v>
      </c>
      <c r="K9" s="11">
        <f>G9/G12</f>
        <v>9.9900099900099903E-2</v>
      </c>
      <c r="L9" s="11">
        <f>C9/C12</f>
        <v>0.11708860759493671</v>
      </c>
      <c r="M9" s="11">
        <f>D9/D12</f>
        <v>0.15331010452961671</v>
      </c>
      <c r="N9" s="11">
        <f>E9/E12</f>
        <v>4.4871794871794872E-2</v>
      </c>
      <c r="O9" s="11">
        <f>F9/F12</f>
        <v>5.8139534883720929E-2</v>
      </c>
      <c r="R9" s="9" t="s">
        <v>13</v>
      </c>
      <c r="S9" s="12">
        <f>1-S7-S8</f>
        <v>4.7472527472527504E-2</v>
      </c>
      <c r="T9" s="12">
        <f>1-T7-T8</f>
        <v>9.4936708860758889E-3</v>
      </c>
      <c r="U9" s="12">
        <f>1-U7-U8</f>
        <v>3.8327526132404199E-2</v>
      </c>
      <c r="V9" s="12">
        <f>1-V7-V8</f>
        <v>9.6153846153845257E-3</v>
      </c>
      <c r="W9" s="12">
        <f>1-W7-W8</f>
        <v>0.29069767441860461</v>
      </c>
    </row>
    <row r="10" spans="1:23" x14ac:dyDescent="0.25">
      <c r="B10" s="9" t="s">
        <v>9</v>
      </c>
      <c r="C10" s="9">
        <v>232</v>
      </c>
      <c r="D10" s="9">
        <v>99</v>
      </c>
      <c r="E10" s="9">
        <v>10</v>
      </c>
      <c r="F10" s="9">
        <v>32</v>
      </c>
      <c r="G10" s="9">
        <v>373</v>
      </c>
      <c r="J10" s="9" t="str">
        <f>B10</f>
        <v>Strongly disapprove</v>
      </c>
      <c r="K10" s="11">
        <f>G10/G12</f>
        <v>0.37262737262737261</v>
      </c>
      <c r="L10" s="11">
        <f>C10/C12</f>
        <v>0.73417721518987344</v>
      </c>
      <c r="M10" s="11">
        <f>D10/D12</f>
        <v>0.34494773519163763</v>
      </c>
      <c r="N10" s="11">
        <f>E10/E12</f>
        <v>3.2051282051282048E-2</v>
      </c>
      <c r="O10" s="11">
        <f>F10/F12</f>
        <v>0.37209302325581395</v>
      </c>
    </row>
    <row r="11" spans="1:23" x14ac:dyDescent="0.25">
      <c r="B11" s="9" t="s">
        <v>13</v>
      </c>
      <c r="C11" s="9">
        <v>3</v>
      </c>
      <c r="D11" s="9">
        <v>11</v>
      </c>
      <c r="E11" s="9">
        <v>3</v>
      </c>
      <c r="F11" s="9">
        <v>25</v>
      </c>
      <c r="G11" s="9">
        <v>42</v>
      </c>
      <c r="J11" s="9" t="str">
        <f>B11</f>
        <v>Don't know</v>
      </c>
      <c r="K11" s="11">
        <f>G11/G12</f>
        <v>4.195804195804196E-2</v>
      </c>
      <c r="L11" s="11">
        <f>C11/C12</f>
        <v>9.4936708860759497E-3</v>
      </c>
      <c r="M11" s="11">
        <f>D11/D12</f>
        <v>3.8327526132404179E-2</v>
      </c>
      <c r="N11" s="11">
        <f>E11/E12</f>
        <v>9.6153846153846159E-3</v>
      </c>
      <c r="O11" s="11">
        <f>F11/F12</f>
        <v>0.29069767441860467</v>
      </c>
    </row>
    <row r="12" spans="1:23" x14ac:dyDescent="0.25">
      <c r="A12" t="s">
        <v>3</v>
      </c>
      <c r="C12">
        <v>316</v>
      </c>
      <c r="D12">
        <v>287</v>
      </c>
      <c r="E12">
        <v>312</v>
      </c>
      <c r="F12">
        <v>86</v>
      </c>
      <c r="G12">
        <v>1001</v>
      </c>
    </row>
    <row r="17" spans="1:23" x14ac:dyDescent="0.25">
      <c r="A17" t="s">
        <v>16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">
        <v>15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8</v>
      </c>
      <c r="B21" s="9" t="s">
        <v>12</v>
      </c>
      <c r="C21" s="9">
        <v>15</v>
      </c>
      <c r="D21" s="9">
        <v>27</v>
      </c>
      <c r="E21" s="9">
        <v>225</v>
      </c>
      <c r="F21" s="9">
        <v>4</v>
      </c>
      <c r="G21" s="9">
        <v>271</v>
      </c>
      <c r="J21" s="9" t="str">
        <f>B21</f>
        <v>Strongly approve</v>
      </c>
      <c r="K21" s="11">
        <f>G21/G26</f>
        <v>0.27100000000000002</v>
      </c>
      <c r="L21" s="11">
        <f>C21/C26</f>
        <v>3.7499999999999999E-2</v>
      </c>
      <c r="M21" s="11">
        <f>D21/D26</f>
        <v>0.17088607594936708</v>
      </c>
      <c r="N21" s="11">
        <f>E21/E26</f>
        <v>0.55555555555555558</v>
      </c>
      <c r="O21" s="1"/>
      <c r="R21" s="9" t="s">
        <v>50</v>
      </c>
      <c r="S21" s="12">
        <v>0.48</v>
      </c>
      <c r="T21" s="12">
        <f>L21+L22</f>
        <v>0.13500000000000001</v>
      </c>
      <c r="U21" s="12">
        <f>M21+M22</f>
        <v>0.35443037974683544</v>
      </c>
      <c r="V21" s="12">
        <f>N21+N22</f>
        <v>0.88888888888888884</v>
      </c>
      <c r="W21" s="5"/>
    </row>
    <row r="22" spans="1:23" x14ac:dyDescent="0.25">
      <c r="B22" s="9" t="s">
        <v>11</v>
      </c>
      <c r="C22" s="9">
        <v>39</v>
      </c>
      <c r="D22" s="9">
        <v>29</v>
      </c>
      <c r="E22" s="9">
        <v>135</v>
      </c>
      <c r="F22" s="9">
        <v>11</v>
      </c>
      <c r="G22" s="9">
        <v>214</v>
      </c>
      <c r="J22" s="9" t="str">
        <f>B22</f>
        <v>Somewhat approve</v>
      </c>
      <c r="K22" s="11">
        <f>G22/G26</f>
        <v>0.214</v>
      </c>
      <c r="L22" s="11">
        <f>C22/C26</f>
        <v>9.7500000000000003E-2</v>
      </c>
      <c r="M22" s="11">
        <f>D22/D26</f>
        <v>0.18354430379746836</v>
      </c>
      <c r="N22" s="11">
        <f>E22/E26</f>
        <v>0.33333333333333331</v>
      </c>
      <c r="O22" s="1"/>
      <c r="R22" s="9" t="s">
        <v>51</v>
      </c>
      <c r="S22" s="12">
        <f>K23+K24</f>
        <v>0.47299999999999998</v>
      </c>
      <c r="T22" s="12">
        <f>L23+L24</f>
        <v>0.85250000000000004</v>
      </c>
      <c r="U22" s="12">
        <f>M23+M24</f>
        <v>0.51265822784810133</v>
      </c>
      <c r="V22" s="12">
        <f>N23+N24</f>
        <v>9.1358024691358022E-2</v>
      </c>
      <c r="W22" s="5"/>
    </row>
    <row r="23" spans="1:23" x14ac:dyDescent="0.25">
      <c r="B23" s="9" t="s">
        <v>10</v>
      </c>
      <c r="C23" s="9">
        <v>45</v>
      </c>
      <c r="D23" s="9">
        <v>23</v>
      </c>
      <c r="E23" s="9">
        <v>25</v>
      </c>
      <c r="F23" s="9">
        <v>7</v>
      </c>
      <c r="G23" s="9">
        <v>100</v>
      </c>
      <c r="J23" s="9" t="str">
        <f>B23</f>
        <v>Somewhat disapprove</v>
      </c>
      <c r="K23" s="11">
        <f>G23/G26</f>
        <v>0.1</v>
      </c>
      <c r="L23" s="11">
        <f>C23/C26</f>
        <v>0.1125</v>
      </c>
      <c r="M23" s="11">
        <f>D23/D26</f>
        <v>0.14556962025316456</v>
      </c>
      <c r="N23" s="11">
        <f>E23/E26</f>
        <v>6.1728395061728392E-2</v>
      </c>
      <c r="O23" s="1"/>
      <c r="R23" s="9" t="s">
        <v>13</v>
      </c>
      <c r="S23" s="12">
        <f>1-S21-S22</f>
        <v>4.7000000000000042E-2</v>
      </c>
      <c r="T23" s="12">
        <f>1-T21-T22</f>
        <v>1.2499999999999956E-2</v>
      </c>
      <c r="U23" s="12">
        <f>1-U21-U22</f>
        <v>0.13291139240506322</v>
      </c>
      <c r="V23" s="12">
        <f>1-V21-V22</f>
        <v>1.9753086419753138E-2</v>
      </c>
    </row>
    <row r="24" spans="1:23" x14ac:dyDescent="0.25">
      <c r="B24" s="9" t="s">
        <v>9</v>
      </c>
      <c r="C24" s="9">
        <v>296</v>
      </c>
      <c r="D24" s="9">
        <v>58</v>
      </c>
      <c r="E24" s="9">
        <v>12</v>
      </c>
      <c r="F24" s="9">
        <v>7</v>
      </c>
      <c r="G24" s="9">
        <v>373</v>
      </c>
      <c r="J24" s="9" t="str">
        <f>B24</f>
        <v>Strongly disapprove</v>
      </c>
      <c r="K24" s="11">
        <f>G24/G26</f>
        <v>0.373</v>
      </c>
      <c r="L24" s="11">
        <f>C24/C26</f>
        <v>0.74</v>
      </c>
      <c r="M24" s="11">
        <f>D24/D26</f>
        <v>0.36708860759493672</v>
      </c>
      <c r="N24" s="11">
        <f>E24/E26</f>
        <v>2.9629629629629631E-2</v>
      </c>
      <c r="O24" s="1"/>
    </row>
    <row r="25" spans="1:23" x14ac:dyDescent="0.25">
      <c r="B25" s="9" t="s">
        <v>13</v>
      </c>
      <c r="C25" s="9">
        <v>5</v>
      </c>
      <c r="D25" s="9">
        <v>21</v>
      </c>
      <c r="E25" s="9">
        <v>8</v>
      </c>
      <c r="F25" s="9">
        <v>8</v>
      </c>
      <c r="G25" s="9">
        <v>42</v>
      </c>
      <c r="J25" s="9" t="str">
        <f>B25</f>
        <v>Don't know</v>
      </c>
      <c r="K25" s="11">
        <f>G25/G26</f>
        <v>4.2000000000000003E-2</v>
      </c>
      <c r="L25" s="11">
        <f>C25/C26</f>
        <v>1.2500000000000001E-2</v>
      </c>
      <c r="M25" s="11">
        <f>D25/D26</f>
        <v>0.13291139240506328</v>
      </c>
      <c r="N25" s="11">
        <f>E25/E26</f>
        <v>1.9753086419753086E-2</v>
      </c>
      <c r="O25" s="1"/>
    </row>
    <row r="26" spans="1:23" x14ac:dyDescent="0.25">
      <c r="A26" t="s">
        <v>3</v>
      </c>
      <c r="C26">
        <v>400</v>
      </c>
      <c r="D26">
        <v>158</v>
      </c>
      <c r="E26">
        <v>405</v>
      </c>
      <c r="F26">
        <v>37</v>
      </c>
      <c r="G26">
        <v>1000</v>
      </c>
    </row>
    <row r="32" spans="1:23" x14ac:dyDescent="0.25">
      <c r="A32" t="s">
        <v>21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">
        <v>15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x14ac:dyDescent="0.25">
      <c r="A36" t="s">
        <v>8</v>
      </c>
      <c r="B36" s="9" t="s">
        <v>12</v>
      </c>
      <c r="C36" s="9">
        <v>11</v>
      </c>
      <c r="D36" s="9">
        <v>54</v>
      </c>
      <c r="E36" s="9">
        <v>198</v>
      </c>
      <c r="F36" s="9">
        <v>7</v>
      </c>
      <c r="G36" s="9">
        <v>270</v>
      </c>
      <c r="J36" s="9" t="str">
        <f>B36</f>
        <v>Strongly approve</v>
      </c>
      <c r="K36" s="11">
        <f>G36/G41</f>
        <v>0.27027027027027029</v>
      </c>
      <c r="L36" s="11">
        <f>C36/C41</f>
        <v>4.7210300429184553E-2</v>
      </c>
      <c r="M36" s="11">
        <f>D36/D41</f>
        <v>0.14713896457765668</v>
      </c>
      <c r="N36" s="11">
        <f>E36/E41</f>
        <v>0.59104477611940298</v>
      </c>
      <c r="O36" s="11">
        <f>F36/F41</f>
        <v>0.109375</v>
      </c>
      <c r="R36" s="9" t="s">
        <v>50</v>
      </c>
      <c r="S36" s="12">
        <f>K36+K37</f>
        <v>0.4844844844844845</v>
      </c>
      <c r="T36" s="12">
        <f>L36+L37</f>
        <v>0.11587982832618027</v>
      </c>
      <c r="U36" s="12">
        <f>M36+M37</f>
        <v>0.40871934604904631</v>
      </c>
      <c r="V36" s="12">
        <f>N36+N37</f>
        <v>0.86865671641791042</v>
      </c>
    </row>
    <row r="37" spans="1:23" x14ac:dyDescent="0.25">
      <c r="B37" s="9" t="s">
        <v>11</v>
      </c>
      <c r="C37" s="9">
        <v>16</v>
      </c>
      <c r="D37" s="9">
        <v>96</v>
      </c>
      <c r="E37" s="9">
        <v>93</v>
      </c>
      <c r="F37" s="9">
        <v>9</v>
      </c>
      <c r="G37" s="9">
        <v>214</v>
      </c>
      <c r="J37" s="9" t="str">
        <f>B37</f>
        <v>Somewhat approve</v>
      </c>
      <c r="K37" s="11">
        <f>G37/G41</f>
        <v>0.21421421421421422</v>
      </c>
      <c r="L37" s="11">
        <f>C37/C41</f>
        <v>6.8669527896995708E-2</v>
      </c>
      <c r="M37" s="11">
        <f>D37/D41</f>
        <v>0.26158038147138962</v>
      </c>
      <c r="N37" s="11">
        <f>E37/E41</f>
        <v>0.27761194029850744</v>
      </c>
      <c r="O37" s="11">
        <f>F37/F41</f>
        <v>0.140625</v>
      </c>
      <c r="R37" s="9" t="s">
        <v>51</v>
      </c>
      <c r="S37" s="12">
        <f>K38+K39</f>
        <v>0.47347347347347352</v>
      </c>
      <c r="T37" s="12">
        <f>L38+L39</f>
        <v>0.871244635193133</v>
      </c>
      <c r="U37" s="12">
        <f>M38+M39</f>
        <v>0.55040871934604896</v>
      </c>
      <c r="V37" s="12">
        <f>N38+N39</f>
        <v>0.11343283582089551</v>
      </c>
    </row>
    <row r="38" spans="1:23" x14ac:dyDescent="0.25">
      <c r="B38" s="9" t="s">
        <v>10</v>
      </c>
      <c r="C38" s="9">
        <v>15</v>
      </c>
      <c r="D38" s="9">
        <v>55</v>
      </c>
      <c r="E38" s="9">
        <v>21</v>
      </c>
      <c r="F38" s="9">
        <v>9</v>
      </c>
      <c r="G38" s="9">
        <v>100</v>
      </c>
      <c r="J38" s="9" t="str">
        <f>B38</f>
        <v>Somewhat disapprove</v>
      </c>
      <c r="K38" s="11">
        <f>G38/G41</f>
        <v>0.10010010010010011</v>
      </c>
      <c r="L38" s="11">
        <f>C38/C41</f>
        <v>6.4377682403433473E-2</v>
      </c>
      <c r="M38" s="11">
        <f>D38/D41</f>
        <v>0.14986376021798364</v>
      </c>
      <c r="N38" s="11">
        <f>E38/E41</f>
        <v>6.2686567164179099E-2</v>
      </c>
      <c r="O38" s="11">
        <f>F38/F41</f>
        <v>0.140625</v>
      </c>
      <c r="R38" s="9" t="s">
        <v>13</v>
      </c>
      <c r="S38" s="12">
        <f>1-S36-S37</f>
        <v>4.2042042042042038E-2</v>
      </c>
      <c r="T38" s="12">
        <f>1-T36-T37</f>
        <v>1.2875536480686733E-2</v>
      </c>
      <c r="U38" s="12">
        <f>1-U36-U37</f>
        <v>4.0871934604904681E-2</v>
      </c>
      <c r="V38" s="12">
        <f>1-V36-V37</f>
        <v>1.7910447761194062E-2</v>
      </c>
    </row>
    <row r="39" spans="1:23" x14ac:dyDescent="0.25">
      <c r="B39" s="9" t="s">
        <v>9</v>
      </c>
      <c r="C39" s="9">
        <v>188</v>
      </c>
      <c r="D39" s="9">
        <v>147</v>
      </c>
      <c r="E39" s="9">
        <v>17</v>
      </c>
      <c r="F39" s="9">
        <v>21</v>
      </c>
      <c r="G39" s="9">
        <v>373</v>
      </c>
      <c r="J39" s="9" t="str">
        <f>B39</f>
        <v>Strongly disapprove</v>
      </c>
      <c r="K39" s="11">
        <f>G39/G41</f>
        <v>0.3733733733733734</v>
      </c>
      <c r="L39" s="11">
        <f>C39/C41</f>
        <v>0.80686695278969955</v>
      </c>
      <c r="M39" s="11">
        <f>D39/D41</f>
        <v>0.40054495912806537</v>
      </c>
      <c r="N39" s="11">
        <f>E39/E41</f>
        <v>5.0746268656716415E-2</v>
      </c>
      <c r="O39" s="11">
        <f>F39/F41</f>
        <v>0.328125</v>
      </c>
    </row>
    <row r="40" spans="1:23" x14ac:dyDescent="0.25">
      <c r="B40" s="9" t="s">
        <v>13</v>
      </c>
      <c r="C40" s="9">
        <v>3</v>
      </c>
      <c r="D40" s="9">
        <v>15</v>
      </c>
      <c r="E40" s="9">
        <v>6</v>
      </c>
      <c r="F40" s="9">
        <v>18</v>
      </c>
      <c r="G40" s="9">
        <v>42</v>
      </c>
      <c r="J40" s="9" t="str">
        <f>B40</f>
        <v>Don't know</v>
      </c>
      <c r="K40" s="11">
        <f>G40/G41</f>
        <v>4.2042042042042045E-2</v>
      </c>
      <c r="L40" s="11">
        <f>C40/C41</f>
        <v>1.2875536480686695E-2</v>
      </c>
      <c r="M40" s="11">
        <f>D40/D41</f>
        <v>4.0871934604904632E-2</v>
      </c>
      <c r="N40" s="11">
        <f>E40/E41</f>
        <v>1.7910447761194031E-2</v>
      </c>
      <c r="O40" s="11">
        <f>F40/F41</f>
        <v>0.28125</v>
      </c>
    </row>
    <row r="41" spans="1:23" x14ac:dyDescent="0.25">
      <c r="A41" t="s">
        <v>3</v>
      </c>
      <c r="C41">
        <v>233</v>
      </c>
      <c r="D41">
        <v>367</v>
      </c>
      <c r="E41">
        <v>335</v>
      </c>
      <c r="F41">
        <v>64</v>
      </c>
      <c r="G41">
        <v>999</v>
      </c>
    </row>
    <row r="47" spans="1:23" x14ac:dyDescent="0.25">
      <c r="A47" t="s">
        <v>27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x14ac:dyDescent="0.25">
      <c r="A51" t="s">
        <v>8</v>
      </c>
      <c r="B51" s="9" t="s">
        <v>12</v>
      </c>
      <c r="C51" s="9">
        <v>105</v>
      </c>
      <c r="D51" s="9">
        <v>76</v>
      </c>
      <c r="E51" s="9">
        <v>90</v>
      </c>
      <c r="F51" s="9">
        <v>271</v>
      </c>
      <c r="J51" s="9" t="str">
        <f>B51</f>
        <v>Strongly approve</v>
      </c>
      <c r="K51" s="11">
        <f>F51/F56</f>
        <v>0.27127127127127126</v>
      </c>
      <c r="L51" s="11">
        <f>C51/C56</f>
        <v>0.34426229508196721</v>
      </c>
      <c r="M51" s="11">
        <f>D51/D56</f>
        <v>0.28679245283018867</v>
      </c>
      <c r="N51" s="11">
        <f>E51/E56</f>
        <v>0.20979020979020979</v>
      </c>
      <c r="R51" s="9" t="s">
        <v>50</v>
      </c>
      <c r="S51" s="12">
        <v>0.48</v>
      </c>
      <c r="T51" s="12">
        <f>L51+L52</f>
        <v>0.50491803278688518</v>
      </c>
      <c r="U51" s="12">
        <f>M51+M52</f>
        <v>0.46037735849056605</v>
      </c>
      <c r="V51" s="12">
        <f>N51+N52</f>
        <v>0.48717948717948717</v>
      </c>
    </row>
    <row r="52" spans="1:23" x14ac:dyDescent="0.25">
      <c r="B52" s="9" t="s">
        <v>11</v>
      </c>
      <c r="C52" s="9">
        <v>49</v>
      </c>
      <c r="D52" s="9">
        <v>46</v>
      </c>
      <c r="E52" s="9">
        <v>119</v>
      </c>
      <c r="F52" s="9">
        <v>214</v>
      </c>
      <c r="J52" s="9" t="str">
        <f>B52</f>
        <v>Somewhat approve</v>
      </c>
      <c r="K52" s="11">
        <f>F52/F56</f>
        <v>0.21421421421421422</v>
      </c>
      <c r="L52" s="11">
        <f>C52/C56</f>
        <v>0.16065573770491803</v>
      </c>
      <c r="M52" s="11">
        <f>D52/D56</f>
        <v>0.17358490566037735</v>
      </c>
      <c r="N52" s="11">
        <f>E52/E56</f>
        <v>0.27738927738927738</v>
      </c>
      <c r="R52" s="9" t="s">
        <v>51</v>
      </c>
      <c r="S52" s="12">
        <f>K53+K54</f>
        <v>0.47247247247247248</v>
      </c>
      <c r="T52" s="12">
        <f>L53+L54</f>
        <v>0.46229508196721314</v>
      </c>
      <c r="U52" s="12">
        <f>M53+M54</f>
        <v>0.49811320754716981</v>
      </c>
      <c r="V52" s="12">
        <f>N53+N54</f>
        <v>0.46386946386946387</v>
      </c>
    </row>
    <row r="53" spans="1:23" x14ac:dyDescent="0.25">
      <c r="B53" s="9" t="s">
        <v>10</v>
      </c>
      <c r="C53" s="9">
        <v>19</v>
      </c>
      <c r="D53" s="9">
        <v>29</v>
      </c>
      <c r="E53" s="9">
        <v>52</v>
      </c>
      <c r="F53" s="9">
        <v>100</v>
      </c>
      <c r="J53" s="9" t="str">
        <f>B53</f>
        <v>Somewhat disapprove</v>
      </c>
      <c r="K53" s="11">
        <f>F53/F56</f>
        <v>0.10010010010010011</v>
      </c>
      <c r="L53" s="11">
        <f>C53/C56</f>
        <v>6.2295081967213117E-2</v>
      </c>
      <c r="M53" s="11">
        <f>D53/D56</f>
        <v>0.10943396226415095</v>
      </c>
      <c r="N53" s="11">
        <f>E53/E56</f>
        <v>0.12121212121212122</v>
      </c>
      <c r="R53" s="9" t="s">
        <v>13</v>
      </c>
      <c r="S53" s="12">
        <f>1-S51-S52</f>
        <v>4.7527527527527536E-2</v>
      </c>
      <c r="T53" s="12">
        <f>1-T51-T52</f>
        <v>3.2786885245901676E-2</v>
      </c>
      <c r="U53" s="12">
        <f>1-U51-U52</f>
        <v>4.1509433962264142E-2</v>
      </c>
      <c r="V53" s="12">
        <f>1-V51-V52</f>
        <v>4.8951048951048903E-2</v>
      </c>
    </row>
    <row r="54" spans="1:23" x14ac:dyDescent="0.25">
      <c r="B54" s="9" t="s">
        <v>9</v>
      </c>
      <c r="C54" s="9">
        <v>122</v>
      </c>
      <c r="D54" s="9">
        <v>103</v>
      </c>
      <c r="E54" s="9">
        <v>147</v>
      </c>
      <c r="F54" s="9">
        <v>372</v>
      </c>
      <c r="J54" s="9" t="str">
        <f>B54</f>
        <v>Strongly disapprove</v>
      </c>
      <c r="K54" s="11">
        <f>F54/F56</f>
        <v>0.37237237237237236</v>
      </c>
      <c r="L54" s="11">
        <f>C54/C56</f>
        <v>0.4</v>
      </c>
      <c r="M54" s="11">
        <f>D54/D56</f>
        <v>0.38867924528301889</v>
      </c>
      <c r="N54" s="11">
        <f>E54/E56</f>
        <v>0.34265734265734266</v>
      </c>
    </row>
    <row r="55" spans="1:23" x14ac:dyDescent="0.25">
      <c r="B55" s="9" t="s">
        <v>13</v>
      </c>
      <c r="C55" s="9">
        <v>10</v>
      </c>
      <c r="D55" s="9">
        <v>11</v>
      </c>
      <c r="E55" s="9">
        <v>21</v>
      </c>
      <c r="F55" s="9">
        <v>42</v>
      </c>
      <c r="J55" s="9" t="str">
        <f>B55</f>
        <v>Don't know</v>
      </c>
      <c r="K55" s="11">
        <f>F55/F56</f>
        <v>4.2042042042042045E-2</v>
      </c>
      <c r="L55" s="11">
        <f>C55/C56</f>
        <v>3.2786885245901641E-2</v>
      </c>
      <c r="M55" s="11">
        <f>D55/D56</f>
        <v>4.1509433962264149E-2</v>
      </c>
      <c r="N55" s="11">
        <f>E55/E56</f>
        <v>4.8951048951048952E-2</v>
      </c>
    </row>
    <row r="56" spans="1:23" x14ac:dyDescent="0.25">
      <c r="A56" t="s">
        <v>3</v>
      </c>
      <c r="C56">
        <v>305</v>
      </c>
      <c r="D56">
        <v>265</v>
      </c>
      <c r="E56">
        <v>429</v>
      </c>
      <c r="F56">
        <v>999</v>
      </c>
    </row>
    <row r="58" spans="1:23" x14ac:dyDescent="0.25">
      <c r="A58" s="16" t="s">
        <v>181</v>
      </c>
    </row>
    <row r="62" spans="1:23" x14ac:dyDescent="0.25">
      <c r="A62" t="s">
        <v>32</v>
      </c>
    </row>
    <row r="63" spans="1:23" x14ac:dyDescent="0.25">
      <c r="A63" t="s">
        <v>1</v>
      </c>
    </row>
    <row r="64" spans="1:23" x14ac:dyDescent="0.25">
      <c r="C64" t="s">
        <v>33</v>
      </c>
      <c r="E64" t="s">
        <v>3</v>
      </c>
    </row>
    <row r="65" spans="1:21" ht="40" x14ac:dyDescent="0.25">
      <c r="C65" s="2" t="s">
        <v>34</v>
      </c>
      <c r="D65" s="2" t="s">
        <v>35</v>
      </c>
      <c r="K65" s="4" t="s">
        <v>14</v>
      </c>
      <c r="L65" s="4" t="str">
        <f>C65</f>
        <v>Male</v>
      </c>
      <c r="M65" s="4" t="str">
        <f>D65</f>
        <v>Female</v>
      </c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x14ac:dyDescent="0.25">
      <c r="A66" t="s">
        <v>8</v>
      </c>
      <c r="B66" s="9" t="s">
        <v>12</v>
      </c>
      <c r="C66" s="9">
        <v>158</v>
      </c>
      <c r="D66" s="9">
        <v>113</v>
      </c>
      <c r="E66" s="9">
        <v>271</v>
      </c>
      <c r="J66" s="9" t="str">
        <f>B66</f>
        <v>Strongly approve</v>
      </c>
      <c r="K66" s="11">
        <f>E66/E71</f>
        <v>0.27100000000000002</v>
      </c>
      <c r="L66" s="11">
        <f>C66/C71</f>
        <v>0.33054393305439328</v>
      </c>
      <c r="M66" s="11">
        <f>D66/D71</f>
        <v>0.21647509578544061</v>
      </c>
      <c r="R66" s="9" t="s">
        <v>50</v>
      </c>
      <c r="S66" s="12">
        <v>0.48</v>
      </c>
      <c r="T66" s="12">
        <f>L66+L67</f>
        <v>0.57531380753138073</v>
      </c>
      <c r="U66" s="12">
        <f>M66+M67</f>
        <v>0.40421455938697315</v>
      </c>
    </row>
    <row r="67" spans="1:21" x14ac:dyDescent="0.25">
      <c r="B67" s="9" t="s">
        <v>11</v>
      </c>
      <c r="C67" s="9">
        <v>117</v>
      </c>
      <c r="D67" s="9">
        <v>98</v>
      </c>
      <c r="E67" s="9">
        <v>215</v>
      </c>
      <c r="J67" s="9" t="str">
        <f>B67</f>
        <v>Somewhat approve</v>
      </c>
      <c r="K67" s="11">
        <f>E67/E71</f>
        <v>0.215</v>
      </c>
      <c r="L67" s="11">
        <f>C67/C71</f>
        <v>0.24476987447698745</v>
      </c>
      <c r="M67" s="11">
        <f>D67/D71</f>
        <v>0.18773946360153257</v>
      </c>
      <c r="R67" s="9" t="s">
        <v>51</v>
      </c>
      <c r="S67" s="12">
        <f>K68+K69</f>
        <v>0.47199999999999998</v>
      </c>
      <c r="T67" s="12">
        <f>L68+L69</f>
        <v>0.38702928870292885</v>
      </c>
      <c r="U67" s="12">
        <f>M68+M69</f>
        <v>0.54980842911877392</v>
      </c>
    </row>
    <row r="68" spans="1:21" x14ac:dyDescent="0.25">
      <c r="B68" s="9" t="s">
        <v>10</v>
      </c>
      <c r="C68" s="9">
        <v>40</v>
      </c>
      <c r="D68" s="9">
        <v>60</v>
      </c>
      <c r="E68" s="9">
        <v>100</v>
      </c>
      <c r="J68" s="9" t="str">
        <f>B68</f>
        <v>Somewhat disapprove</v>
      </c>
      <c r="K68" s="11">
        <f>E68/E71</f>
        <v>0.1</v>
      </c>
      <c r="L68" s="11">
        <f>C68/C71</f>
        <v>8.3682008368200833E-2</v>
      </c>
      <c r="M68" s="11">
        <f>D68/D71</f>
        <v>0.11494252873563218</v>
      </c>
      <c r="R68" s="9" t="s">
        <v>13</v>
      </c>
      <c r="S68" s="12">
        <f>1-S66-S67</f>
        <v>4.8000000000000043E-2</v>
      </c>
      <c r="T68" s="12">
        <f>1-T66-T67</f>
        <v>3.7656903765690419E-2</v>
      </c>
      <c r="U68" s="12">
        <f>1-U66-U67</f>
        <v>4.5977011494252928E-2</v>
      </c>
    </row>
    <row r="69" spans="1:21" x14ac:dyDescent="0.25">
      <c r="B69" s="9" t="s">
        <v>9</v>
      </c>
      <c r="C69" s="9">
        <v>145</v>
      </c>
      <c r="D69" s="9">
        <v>227</v>
      </c>
      <c r="E69" s="9">
        <v>372</v>
      </c>
      <c r="J69" s="9" t="str">
        <f>B69</f>
        <v>Strongly disapprove</v>
      </c>
      <c r="K69" s="11">
        <f>E69/E71</f>
        <v>0.372</v>
      </c>
      <c r="L69" s="11">
        <f>C69/C71</f>
        <v>0.30334728033472802</v>
      </c>
      <c r="M69" s="11">
        <f>D69/D71</f>
        <v>0.43486590038314177</v>
      </c>
    </row>
    <row r="70" spans="1:21" x14ac:dyDescent="0.25">
      <c r="B70" s="9" t="s">
        <v>13</v>
      </c>
      <c r="C70" s="9">
        <v>18</v>
      </c>
      <c r="D70" s="9">
        <v>24</v>
      </c>
      <c r="E70" s="9">
        <v>42</v>
      </c>
      <c r="J70" s="9" t="str">
        <f>B70</f>
        <v>Don't know</v>
      </c>
      <c r="K70" s="11">
        <f>E70/E71</f>
        <v>4.2000000000000003E-2</v>
      </c>
      <c r="L70" s="11">
        <f>C70/C71</f>
        <v>3.7656903765690378E-2</v>
      </c>
      <c r="M70" s="11">
        <f>D70/D71</f>
        <v>4.5977011494252873E-2</v>
      </c>
    </row>
    <row r="71" spans="1:21" x14ac:dyDescent="0.25">
      <c r="A71" t="s">
        <v>3</v>
      </c>
      <c r="C71">
        <v>478</v>
      </c>
      <c r="D71">
        <v>522</v>
      </c>
      <c r="E71">
        <v>1000</v>
      </c>
    </row>
    <row r="77" spans="1:21" x14ac:dyDescent="0.25">
      <c r="A77" t="s">
        <v>36</v>
      </c>
    </row>
    <row r="78" spans="1:21" x14ac:dyDescent="0.25">
      <c r="A78" t="s">
        <v>1</v>
      </c>
    </row>
    <row r="79" spans="1:21" x14ac:dyDescent="0.25">
      <c r="C79" t="s">
        <v>37</v>
      </c>
      <c r="E79" t="s">
        <v>3</v>
      </c>
    </row>
    <row r="80" spans="1:21" ht="80" x14ac:dyDescent="0.25">
      <c r="C80" s="4" t="s">
        <v>38</v>
      </c>
      <c r="D80" s="4" t="s">
        <v>39</v>
      </c>
      <c r="E80" s="4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x14ac:dyDescent="0.25">
      <c r="A81" t="s">
        <v>8</v>
      </c>
      <c r="B81" s="9" t="s">
        <v>12</v>
      </c>
      <c r="C81" s="9">
        <v>175</v>
      </c>
      <c r="D81" s="9">
        <v>96</v>
      </c>
      <c r="E81" s="9">
        <v>271</v>
      </c>
      <c r="J81" s="9" t="str">
        <f>B81</f>
        <v>Strongly approve</v>
      </c>
      <c r="K81" s="11">
        <f>E81/E86</f>
        <v>0.27100000000000002</v>
      </c>
      <c r="L81" s="11">
        <f>C81/C86</f>
        <v>0.26276276276276278</v>
      </c>
      <c r="M81" s="11">
        <f>D81/D86</f>
        <v>0.28742514970059879</v>
      </c>
      <c r="R81" s="9" t="s">
        <v>50</v>
      </c>
      <c r="S81" s="12">
        <v>0.48</v>
      </c>
      <c r="T81" s="12">
        <f>L81+L82</f>
        <v>0.50900900900900903</v>
      </c>
      <c r="U81" s="12">
        <f>M81+M82</f>
        <v>0.44011976047904189</v>
      </c>
    </row>
    <row r="82" spans="1:22" x14ac:dyDescent="0.25">
      <c r="B82" s="9" t="s">
        <v>11</v>
      </c>
      <c r="C82" s="9">
        <v>164</v>
      </c>
      <c r="D82" s="9">
        <v>51</v>
      </c>
      <c r="E82" s="9">
        <v>215</v>
      </c>
      <c r="J82" s="9" t="str">
        <f>B82</f>
        <v>Somewhat approve</v>
      </c>
      <c r="K82" s="11">
        <f>E82/E86</f>
        <v>0.215</v>
      </c>
      <c r="L82" s="11">
        <f>C82/C86</f>
        <v>0.24624624624624625</v>
      </c>
      <c r="M82" s="11">
        <f>D82/D86</f>
        <v>0.15269461077844312</v>
      </c>
      <c r="R82" s="9" t="s">
        <v>51</v>
      </c>
      <c r="S82" s="12">
        <f>K83+K84</f>
        <v>0.47199999999999998</v>
      </c>
      <c r="T82" s="12">
        <f>L83+L84</f>
        <v>0.43693693693693691</v>
      </c>
      <c r="U82" s="12">
        <f>M83+M84</f>
        <v>0.54191616766467066</v>
      </c>
    </row>
    <row r="83" spans="1:22" x14ac:dyDescent="0.25">
      <c r="B83" s="9" t="s">
        <v>10</v>
      </c>
      <c r="C83" s="9">
        <v>74</v>
      </c>
      <c r="D83" s="9">
        <v>26</v>
      </c>
      <c r="E83" s="9">
        <v>100</v>
      </c>
      <c r="J83" s="9" t="str">
        <f>B83</f>
        <v>Somewhat disapprove</v>
      </c>
      <c r="K83" s="11">
        <f>E83/E86</f>
        <v>0.1</v>
      </c>
      <c r="L83" s="11">
        <f>C83/C86</f>
        <v>0.1111111111111111</v>
      </c>
      <c r="M83" s="11">
        <f>D83/D86</f>
        <v>7.7844311377245512E-2</v>
      </c>
      <c r="R83" s="9" t="s">
        <v>13</v>
      </c>
      <c r="S83" s="12">
        <f>1-S81-S82</f>
        <v>4.8000000000000043E-2</v>
      </c>
      <c r="T83" s="12">
        <f>1-T81-T82</f>
        <v>5.4054054054054057E-2</v>
      </c>
      <c r="U83" s="12">
        <f>1-U81-U82</f>
        <v>1.7964071856287456E-2</v>
      </c>
    </row>
    <row r="84" spans="1:22" x14ac:dyDescent="0.25">
      <c r="B84" s="9" t="s">
        <v>9</v>
      </c>
      <c r="C84" s="9">
        <v>217</v>
      </c>
      <c r="D84" s="9">
        <v>155</v>
      </c>
      <c r="E84" s="9">
        <v>372</v>
      </c>
      <c r="J84" s="9" t="str">
        <f>B84</f>
        <v>Strongly disapprove</v>
      </c>
      <c r="K84" s="11">
        <f>E84/E86</f>
        <v>0.372</v>
      </c>
      <c r="L84" s="11">
        <f>C84/C86</f>
        <v>0.32582582582582581</v>
      </c>
      <c r="M84" s="11">
        <f>D84/D86</f>
        <v>0.46407185628742514</v>
      </c>
    </row>
    <row r="85" spans="1:22" x14ac:dyDescent="0.25">
      <c r="B85" s="9" t="s">
        <v>13</v>
      </c>
      <c r="C85" s="9">
        <v>36</v>
      </c>
      <c r="D85" s="9">
        <v>6</v>
      </c>
      <c r="E85" s="9">
        <v>42</v>
      </c>
      <c r="J85" s="9" t="str">
        <f>B85</f>
        <v>Don't know</v>
      </c>
      <c r="K85" s="11">
        <f>E85/E86</f>
        <v>4.2000000000000003E-2</v>
      </c>
      <c r="L85" s="11">
        <f>C85/C86</f>
        <v>5.4054054054054057E-2</v>
      </c>
      <c r="M85" s="11">
        <f>D85/D86</f>
        <v>1.7964071856287425E-2</v>
      </c>
    </row>
    <row r="86" spans="1:22" x14ac:dyDescent="0.25">
      <c r="A86" t="s">
        <v>3</v>
      </c>
      <c r="C86">
        <v>666</v>
      </c>
      <c r="D86">
        <v>334</v>
      </c>
      <c r="E86">
        <v>1000</v>
      </c>
    </row>
    <row r="92" spans="1:22" x14ac:dyDescent="0.25">
      <c r="A92" t="s">
        <v>40</v>
      </c>
    </row>
    <row r="93" spans="1:22" x14ac:dyDescent="0.25">
      <c r="A93" t="s">
        <v>1</v>
      </c>
    </row>
    <row r="94" spans="1:22" x14ac:dyDescent="0.25">
      <c r="C94" t="s">
        <v>41</v>
      </c>
      <c r="F94" t="s">
        <v>3</v>
      </c>
    </row>
    <row r="95" spans="1:22" ht="40" x14ac:dyDescent="0.25">
      <c r="C95" s="4" t="s">
        <v>42</v>
      </c>
      <c r="D95" s="4" t="s">
        <v>43</v>
      </c>
      <c r="E95" s="4" t="s">
        <v>44</v>
      </c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x14ac:dyDescent="0.25">
      <c r="A96" t="s">
        <v>8</v>
      </c>
      <c r="B96" s="9" t="s">
        <v>12</v>
      </c>
      <c r="C96" s="9">
        <v>225</v>
      </c>
      <c r="D96" s="9">
        <v>22</v>
      </c>
      <c r="E96" s="9">
        <v>24</v>
      </c>
      <c r="F96" s="9">
        <v>271</v>
      </c>
      <c r="J96" s="9" t="str">
        <f>B96</f>
        <v>Strongly approve</v>
      </c>
      <c r="K96" s="11">
        <f>F96/F101</f>
        <v>0.27100000000000002</v>
      </c>
      <c r="L96" s="11">
        <f>C96/C101</f>
        <v>0.34298780487804881</v>
      </c>
      <c r="M96" s="11">
        <f>D96/D101</f>
        <v>0.10576923076923077</v>
      </c>
      <c r="N96" s="11">
        <f>E96/E101</f>
        <v>0.17647058823529413</v>
      </c>
      <c r="R96" s="9" t="s">
        <v>50</v>
      </c>
      <c r="S96" s="12">
        <v>0.48</v>
      </c>
      <c r="T96" s="12">
        <f>L96+L97</f>
        <v>0.57164634146341464</v>
      </c>
      <c r="U96" s="12">
        <f>M96+M97</f>
        <v>0.27884615384615385</v>
      </c>
      <c r="V96" s="12">
        <f>N96+N97</f>
        <v>0.38970588235294118</v>
      </c>
    </row>
    <row r="97" spans="1:22" x14ac:dyDescent="0.25">
      <c r="B97" s="9" t="s">
        <v>11</v>
      </c>
      <c r="C97" s="9">
        <v>150</v>
      </c>
      <c r="D97" s="9">
        <v>36</v>
      </c>
      <c r="E97" s="9">
        <v>29</v>
      </c>
      <c r="F97" s="9">
        <v>215</v>
      </c>
      <c r="J97" s="9" t="str">
        <f>B97</f>
        <v>Somewhat approve</v>
      </c>
      <c r="K97" s="11">
        <f>F97/F101</f>
        <v>0.215</v>
      </c>
      <c r="L97" s="11">
        <f>C97/C101</f>
        <v>0.22865853658536586</v>
      </c>
      <c r="M97" s="11">
        <f>D97/D101</f>
        <v>0.17307692307692307</v>
      </c>
      <c r="N97" s="11">
        <f>E97/E101</f>
        <v>0.21323529411764705</v>
      </c>
      <c r="R97" s="9" t="s">
        <v>51</v>
      </c>
      <c r="S97" s="12">
        <f>K98+K99</f>
        <v>0.47199999999999998</v>
      </c>
      <c r="T97" s="12">
        <f>L98+L99</f>
        <v>0.38719512195121952</v>
      </c>
      <c r="U97" s="12">
        <f>M98+M99</f>
        <v>0.66346153846153844</v>
      </c>
      <c r="V97" s="12">
        <f>N98+N99</f>
        <v>0.58823529411764708</v>
      </c>
    </row>
    <row r="98" spans="1:22" x14ac:dyDescent="0.25">
      <c r="B98" s="9" t="s">
        <v>10</v>
      </c>
      <c r="C98" s="9">
        <v>44</v>
      </c>
      <c r="D98" s="9">
        <v>31</v>
      </c>
      <c r="E98" s="9">
        <v>25</v>
      </c>
      <c r="F98" s="9">
        <v>100</v>
      </c>
      <c r="J98" s="9" t="str">
        <f>B98</f>
        <v>Somewhat disapprove</v>
      </c>
      <c r="K98" s="11">
        <f>F98/F101</f>
        <v>0.1</v>
      </c>
      <c r="L98" s="11">
        <f>C98/C101</f>
        <v>6.7073170731707321E-2</v>
      </c>
      <c r="M98" s="11">
        <f>D98/D101</f>
        <v>0.14903846153846154</v>
      </c>
      <c r="N98" s="11">
        <f>E98/E101</f>
        <v>0.18382352941176472</v>
      </c>
      <c r="R98" s="9" t="s">
        <v>13</v>
      </c>
      <c r="S98" s="12">
        <f>1-S96-S97</f>
        <v>4.8000000000000043E-2</v>
      </c>
      <c r="T98" s="12">
        <f>1-T96-T97</f>
        <v>4.1158536585365835E-2</v>
      </c>
      <c r="U98" s="12">
        <f>1-U96-U97</f>
        <v>5.7692307692307709E-2</v>
      </c>
      <c r="V98" s="12">
        <f>1-V96-V97</f>
        <v>2.2058823529411797E-2</v>
      </c>
    </row>
    <row r="99" spans="1:22" x14ac:dyDescent="0.25">
      <c r="B99" s="9" t="s">
        <v>9</v>
      </c>
      <c r="C99" s="9">
        <v>210</v>
      </c>
      <c r="D99" s="9">
        <v>107</v>
      </c>
      <c r="E99" s="9">
        <v>55</v>
      </c>
      <c r="F99" s="9">
        <v>372</v>
      </c>
      <c r="J99" s="9" t="str">
        <f>B99</f>
        <v>Strongly disapprove</v>
      </c>
      <c r="K99" s="11">
        <f>F99/F101</f>
        <v>0.372</v>
      </c>
      <c r="L99" s="11">
        <f>C99/C101</f>
        <v>0.3201219512195122</v>
      </c>
      <c r="M99" s="11">
        <f>D99/D101</f>
        <v>0.51442307692307687</v>
      </c>
      <c r="N99" s="11">
        <f>E99/E101</f>
        <v>0.40441176470588236</v>
      </c>
    </row>
    <row r="100" spans="1:22" x14ac:dyDescent="0.25">
      <c r="B100" s="9" t="s">
        <v>13</v>
      </c>
      <c r="C100" s="9">
        <v>27</v>
      </c>
      <c r="D100" s="9">
        <v>12</v>
      </c>
      <c r="E100" s="9">
        <v>3</v>
      </c>
      <c r="F100" s="9">
        <v>42</v>
      </c>
      <c r="J100" s="9" t="str">
        <f>B100</f>
        <v>Don't know</v>
      </c>
      <c r="K100" s="11">
        <f>F100/F101</f>
        <v>4.2000000000000003E-2</v>
      </c>
      <c r="L100" s="11">
        <f>C100/C101</f>
        <v>4.1158536585365856E-2</v>
      </c>
      <c r="M100" s="11">
        <f>D100/D101</f>
        <v>5.7692307692307696E-2</v>
      </c>
      <c r="N100" s="11">
        <f>E100/E101</f>
        <v>2.2058823529411766E-2</v>
      </c>
    </row>
    <row r="101" spans="1:22" x14ac:dyDescent="0.25">
      <c r="A101" t="s">
        <v>3</v>
      </c>
      <c r="C101">
        <v>656</v>
      </c>
      <c r="D101">
        <v>208</v>
      </c>
      <c r="E101">
        <v>136</v>
      </c>
      <c r="F101">
        <v>1000</v>
      </c>
    </row>
    <row r="107" spans="1:22" x14ac:dyDescent="0.25">
      <c r="A107" t="s">
        <v>45</v>
      </c>
    </row>
    <row r="108" spans="1:22" x14ac:dyDescent="0.25">
      <c r="A108" t="s">
        <v>1</v>
      </c>
    </row>
    <row r="109" spans="1:22" x14ac:dyDescent="0.25">
      <c r="C109" t="s">
        <v>46</v>
      </c>
      <c r="F109" t="s">
        <v>3</v>
      </c>
    </row>
    <row r="110" spans="1:22" ht="40" x14ac:dyDescent="0.25">
      <c r="C110" s="4" t="s">
        <v>47</v>
      </c>
      <c r="D110" s="4" t="s">
        <v>48</v>
      </c>
      <c r="E110" s="4" t="s">
        <v>49</v>
      </c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x14ac:dyDescent="0.25">
      <c r="A111" t="s">
        <v>8</v>
      </c>
      <c r="B111" s="9" t="s">
        <v>12</v>
      </c>
      <c r="C111" s="9">
        <v>103</v>
      </c>
      <c r="D111" s="9">
        <v>92</v>
      </c>
      <c r="E111" s="9">
        <v>56</v>
      </c>
      <c r="F111" s="9">
        <v>251</v>
      </c>
      <c r="J111" s="9" t="str">
        <f>B111</f>
        <v>Strongly approve</v>
      </c>
      <c r="K111" s="11">
        <f>F111/F116</f>
        <v>0.26816239316239315</v>
      </c>
      <c r="L111" s="11">
        <f>C111/C116</f>
        <v>0.22939866369710468</v>
      </c>
      <c r="M111" s="11">
        <f>D111/D116</f>
        <v>0.28307692307692306</v>
      </c>
      <c r="N111" s="11">
        <f>E111/E116</f>
        <v>0.34567901234567899</v>
      </c>
      <c r="R111" s="9" t="s">
        <v>50</v>
      </c>
      <c r="S111" s="12">
        <v>0.48</v>
      </c>
      <c r="T111" s="12">
        <f>L111+L112</f>
        <v>0.48552338530066819</v>
      </c>
      <c r="U111" s="12">
        <f>M111+M112</f>
        <v>0.48307692307692307</v>
      </c>
      <c r="V111" s="12">
        <f>N111+N112</f>
        <v>0.49382716049382713</v>
      </c>
    </row>
    <row r="112" spans="1:22" x14ac:dyDescent="0.25">
      <c r="B112" s="9" t="s">
        <v>11</v>
      </c>
      <c r="C112" s="9">
        <v>115</v>
      </c>
      <c r="D112" s="9">
        <v>65</v>
      </c>
      <c r="E112" s="9">
        <v>24</v>
      </c>
      <c r="F112" s="9">
        <v>204</v>
      </c>
      <c r="J112" s="9" t="str">
        <f>B112</f>
        <v>Somewhat approve</v>
      </c>
      <c r="K112" s="11">
        <f>F112/F116</f>
        <v>0.21794871794871795</v>
      </c>
      <c r="L112" s="11">
        <f>C112/C116</f>
        <v>0.25612472160356348</v>
      </c>
      <c r="M112" s="11">
        <f>D112/D116</f>
        <v>0.2</v>
      </c>
      <c r="N112" s="11">
        <f>E112/E116</f>
        <v>0.14814814814814814</v>
      </c>
      <c r="R112" s="9" t="s">
        <v>51</v>
      </c>
      <c r="S112" s="12">
        <f>K113+K114</f>
        <v>0.47435897435897434</v>
      </c>
      <c r="T112" s="12">
        <f>L113+L114</f>
        <v>0.45879732739420931</v>
      </c>
      <c r="U112" s="12">
        <f>M113+M114</f>
        <v>0.49230769230769234</v>
      </c>
      <c r="V112" s="12">
        <f>N113+N114</f>
        <v>0.48148148148148151</v>
      </c>
    </row>
    <row r="113" spans="1:22" x14ac:dyDescent="0.25">
      <c r="B113" s="9" t="s">
        <v>10</v>
      </c>
      <c r="C113" s="9">
        <v>51</v>
      </c>
      <c r="D113" s="9">
        <v>26</v>
      </c>
      <c r="E113" s="9">
        <v>17</v>
      </c>
      <c r="F113" s="9">
        <v>94</v>
      </c>
      <c r="J113" s="9" t="str">
        <f>B113</f>
        <v>Somewhat disapprove</v>
      </c>
      <c r="K113" s="11">
        <f>F113/F116</f>
        <v>0.10042735042735043</v>
      </c>
      <c r="L113" s="11">
        <f>C113/C116</f>
        <v>0.11358574610244988</v>
      </c>
      <c r="M113" s="11">
        <f>D113/D116</f>
        <v>0.08</v>
      </c>
      <c r="N113" s="11">
        <f>E113/E116</f>
        <v>0.10493827160493827</v>
      </c>
      <c r="R113" s="9" t="s">
        <v>13</v>
      </c>
      <c r="S113" s="12">
        <f>1-S111-S112</f>
        <v>4.5641025641025679E-2</v>
      </c>
      <c r="T113" s="12">
        <f>1-T111-T112</f>
        <v>5.5679287305122505E-2</v>
      </c>
      <c r="U113" s="12">
        <f>1-U111-U112</f>
        <v>2.4615384615384595E-2</v>
      </c>
      <c r="V113" s="12">
        <f>1-V111-V112</f>
        <v>2.4691358024691357E-2</v>
      </c>
    </row>
    <row r="114" spans="1:22" x14ac:dyDescent="0.25">
      <c r="B114" s="9" t="s">
        <v>9</v>
      </c>
      <c r="C114" s="9">
        <v>155</v>
      </c>
      <c r="D114" s="9">
        <v>134</v>
      </c>
      <c r="E114" s="9">
        <v>61</v>
      </c>
      <c r="F114" s="9">
        <v>350</v>
      </c>
      <c r="J114" s="9" t="str">
        <f>B114</f>
        <v>Strongly disapprove</v>
      </c>
      <c r="K114" s="11">
        <f>F114/F116</f>
        <v>0.37393162393162394</v>
      </c>
      <c r="L114" s="11">
        <f>C114/C116</f>
        <v>0.34521158129175944</v>
      </c>
      <c r="M114" s="11">
        <f>D114/D116</f>
        <v>0.41230769230769232</v>
      </c>
      <c r="N114" s="11">
        <f>E114/E116</f>
        <v>0.37654320987654322</v>
      </c>
    </row>
    <row r="115" spans="1:22" x14ac:dyDescent="0.25">
      <c r="B115" s="9" t="s">
        <v>13</v>
      </c>
      <c r="C115" s="9">
        <v>25</v>
      </c>
      <c r="D115" s="9">
        <v>8</v>
      </c>
      <c r="E115" s="9">
        <v>4</v>
      </c>
      <c r="F115" s="9">
        <v>37</v>
      </c>
      <c r="J115" s="9" t="str">
        <f>B115</f>
        <v>Don't know</v>
      </c>
      <c r="K115" s="11">
        <f>F115/F116</f>
        <v>3.9529914529914528E-2</v>
      </c>
      <c r="L115" s="11">
        <f>C115/C116</f>
        <v>5.5679287305122498E-2</v>
      </c>
      <c r="M115" s="11">
        <f>D115/D116</f>
        <v>2.4615384615384615E-2</v>
      </c>
      <c r="N115" s="11">
        <f>E115/E116</f>
        <v>2.4691358024691357E-2</v>
      </c>
    </row>
    <row r="116" spans="1:22" x14ac:dyDescent="0.25">
      <c r="A116" t="s">
        <v>3</v>
      </c>
      <c r="C116">
        <v>449</v>
      </c>
      <c r="D116">
        <v>325</v>
      </c>
      <c r="E116">
        <v>162</v>
      </c>
      <c r="F116">
        <v>936</v>
      </c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3C62-DA04-B345-BCB6-031A467A9D00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35" hidden="1" customWidth="1"/>
    <col min="2" max="2" width="23.85546875" style="3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5.140625" style="3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7" t="s">
        <v>177</v>
      </c>
      <c r="J1" s="7" t="s">
        <v>177</v>
      </c>
    </row>
    <row r="3" spans="1:23" ht="21" customHeight="1" x14ac:dyDescent="0.25">
      <c r="A3" t="s">
        <v>143</v>
      </c>
    </row>
    <row r="4" spans="1:23" ht="21" customHeight="1" x14ac:dyDescent="0.25">
      <c r="A4" t="s">
        <v>1</v>
      </c>
    </row>
    <row r="5" spans="1:23" ht="21" customHeight="1" x14ac:dyDescent="0.25">
      <c r="C5" t="s">
        <v>2</v>
      </c>
      <c r="G5" t="s">
        <v>3</v>
      </c>
      <c r="R5" t="s">
        <v>15</v>
      </c>
    </row>
    <row r="6" spans="1:23" s="3" customFormat="1" ht="54" customHeight="1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ht="21" customHeight="1" x14ac:dyDescent="0.25">
      <c r="A7" t="s">
        <v>144</v>
      </c>
      <c r="B7" s="10" t="s">
        <v>12</v>
      </c>
      <c r="C7" s="9">
        <v>41</v>
      </c>
      <c r="D7" s="9">
        <v>54</v>
      </c>
      <c r="E7" s="9">
        <v>106</v>
      </c>
      <c r="F7" s="9">
        <v>17</v>
      </c>
      <c r="G7" s="9">
        <v>218</v>
      </c>
      <c r="J7" s="10" t="str">
        <f>B7</f>
        <v>Strongly approve</v>
      </c>
      <c r="K7" s="11">
        <f>G7/G12</f>
        <v>0.21843687374749499</v>
      </c>
      <c r="L7" s="11">
        <f>C7/C12</f>
        <v>0.13015873015873017</v>
      </c>
      <c r="M7" s="11">
        <f>D7/D12</f>
        <v>0.1888111888111888</v>
      </c>
      <c r="N7" s="11">
        <f>E7/E12</f>
        <v>0.33974358974358976</v>
      </c>
      <c r="O7" s="11">
        <f>F7/F12</f>
        <v>0.2</v>
      </c>
      <c r="R7" s="9" t="s">
        <v>50</v>
      </c>
      <c r="S7" s="12">
        <f>K7+K8</f>
        <v>0.44188376753507014</v>
      </c>
      <c r="T7" s="12">
        <f>L7+L8</f>
        <v>0.29206349206349208</v>
      </c>
      <c r="U7" s="12">
        <f>M7+M8</f>
        <v>0.42657342657342656</v>
      </c>
      <c r="V7" s="12">
        <f>N7+N8</f>
        <v>0.63141025641025639</v>
      </c>
      <c r="W7" s="12">
        <f>O7+O8</f>
        <v>0.35294117647058826</v>
      </c>
    </row>
    <row r="8" spans="1:23" ht="21" customHeight="1" x14ac:dyDescent="0.25">
      <c r="B8" s="10" t="s">
        <v>11</v>
      </c>
      <c r="C8" s="9">
        <v>51</v>
      </c>
      <c r="D8" s="9">
        <v>68</v>
      </c>
      <c r="E8" s="9">
        <v>91</v>
      </c>
      <c r="F8" s="9">
        <v>13</v>
      </c>
      <c r="G8" s="9">
        <v>223</v>
      </c>
      <c r="J8" s="10" t="str">
        <f>B8</f>
        <v>Somewhat approve</v>
      </c>
      <c r="K8" s="11">
        <f>G8/G12</f>
        <v>0.22344689378757515</v>
      </c>
      <c r="L8" s="11">
        <f>C8/C12</f>
        <v>0.16190476190476191</v>
      </c>
      <c r="M8" s="11">
        <f>D8/D12</f>
        <v>0.23776223776223776</v>
      </c>
      <c r="N8" s="11">
        <f>E8/E12</f>
        <v>0.29166666666666669</v>
      </c>
      <c r="O8" s="11">
        <f>F8/F12</f>
        <v>0.15294117647058825</v>
      </c>
      <c r="R8" s="9" t="s">
        <v>51</v>
      </c>
      <c r="S8" s="12">
        <f>K9+K10</f>
        <v>0.43386773547094187</v>
      </c>
      <c r="T8" s="12">
        <f>L9+L10</f>
        <v>0.61904761904761907</v>
      </c>
      <c r="U8" s="12">
        <f>M9+M10</f>
        <v>0.43006993006993005</v>
      </c>
      <c r="V8" s="12">
        <f>N9+N10</f>
        <v>0.28846153846153844</v>
      </c>
      <c r="W8" s="12">
        <f>O9+O10</f>
        <v>0.29411764705882354</v>
      </c>
    </row>
    <row r="9" spans="1:23" ht="21" customHeight="1" x14ac:dyDescent="0.25">
      <c r="B9" s="10" t="s">
        <v>10</v>
      </c>
      <c r="C9" s="9">
        <v>48</v>
      </c>
      <c r="D9" s="9">
        <v>45</v>
      </c>
      <c r="E9" s="9">
        <v>53</v>
      </c>
      <c r="F9" s="9">
        <v>12</v>
      </c>
      <c r="G9" s="9">
        <v>158</v>
      </c>
      <c r="J9" s="10" t="str">
        <f>B9</f>
        <v>Somewhat disapprove</v>
      </c>
      <c r="K9" s="11">
        <f>G9/G12</f>
        <v>0.15831663326653306</v>
      </c>
      <c r="L9" s="11">
        <f>C9/C12</f>
        <v>0.15238095238095239</v>
      </c>
      <c r="M9" s="11">
        <f>D9/D12</f>
        <v>0.15734265734265734</v>
      </c>
      <c r="N9" s="11">
        <f>E9/E12</f>
        <v>0.16987179487179488</v>
      </c>
      <c r="O9" s="11">
        <f>F9/F12</f>
        <v>0.14117647058823529</v>
      </c>
      <c r="R9" s="9" t="s">
        <v>13</v>
      </c>
      <c r="S9" s="12">
        <f>1-S7-S8</f>
        <v>0.12424849699398793</v>
      </c>
      <c r="T9" s="12">
        <f>1-T7-T8</f>
        <v>8.8888888888888795E-2</v>
      </c>
      <c r="U9" s="12">
        <f>1-U7-U8</f>
        <v>0.14335664335664339</v>
      </c>
      <c r="V9" s="12">
        <f>1-V7-V8</f>
        <v>8.0128205128205177E-2</v>
      </c>
      <c r="W9" s="12">
        <f>1-W7-W8</f>
        <v>0.35294117647058815</v>
      </c>
    </row>
    <row r="10" spans="1:23" ht="21" customHeight="1" x14ac:dyDescent="0.25">
      <c r="B10" s="10" t="s">
        <v>9</v>
      </c>
      <c r="C10" s="9">
        <v>147</v>
      </c>
      <c r="D10" s="9">
        <v>78</v>
      </c>
      <c r="E10" s="9">
        <v>37</v>
      </c>
      <c r="F10" s="9">
        <v>13</v>
      </c>
      <c r="G10" s="9">
        <v>275</v>
      </c>
      <c r="J10" s="10" t="str">
        <f>B10</f>
        <v>Strongly disapprove</v>
      </c>
      <c r="K10" s="11">
        <f>G10/G12</f>
        <v>0.27555110220440882</v>
      </c>
      <c r="L10" s="11">
        <f>C10/C12</f>
        <v>0.46666666666666667</v>
      </c>
      <c r="M10" s="11">
        <f>D10/D12</f>
        <v>0.27272727272727271</v>
      </c>
      <c r="N10" s="11">
        <f>E10/E12</f>
        <v>0.11858974358974358</v>
      </c>
      <c r="O10" s="11">
        <f>F10/F12</f>
        <v>0.15294117647058825</v>
      </c>
    </row>
    <row r="11" spans="1:23" ht="21" customHeight="1" x14ac:dyDescent="0.25">
      <c r="B11" s="10" t="s">
        <v>13</v>
      </c>
      <c r="C11" s="9">
        <v>28</v>
      </c>
      <c r="D11" s="9">
        <v>41</v>
      </c>
      <c r="E11" s="9">
        <v>25</v>
      </c>
      <c r="F11" s="9">
        <v>30</v>
      </c>
      <c r="G11" s="9">
        <v>124</v>
      </c>
      <c r="J11" s="10" t="str">
        <f>B11</f>
        <v>Don't know</v>
      </c>
      <c r="K11" s="11">
        <f>G11/G12</f>
        <v>0.12424849699398798</v>
      </c>
      <c r="L11" s="11">
        <f>C11/C12</f>
        <v>8.8888888888888892E-2</v>
      </c>
      <c r="M11" s="11">
        <f>D11/D12</f>
        <v>0.14335664335664336</v>
      </c>
      <c r="N11" s="11">
        <f>E11/E12</f>
        <v>8.0128205128205135E-2</v>
      </c>
      <c r="O11" s="11">
        <f>F11/F12</f>
        <v>0.35294117647058826</v>
      </c>
    </row>
    <row r="12" spans="1:23" ht="21" customHeight="1" x14ac:dyDescent="0.25">
      <c r="A12" t="s">
        <v>3</v>
      </c>
      <c r="C12">
        <v>315</v>
      </c>
      <c r="D12">
        <v>286</v>
      </c>
      <c r="E12">
        <v>312</v>
      </c>
      <c r="F12">
        <v>85</v>
      </c>
      <c r="G12">
        <v>998</v>
      </c>
    </row>
    <row r="13" spans="1:23" ht="21" customHeight="1" x14ac:dyDescent="0.25"/>
    <row r="14" spans="1:23" ht="21" customHeight="1" x14ac:dyDescent="0.25"/>
    <row r="15" spans="1:23" ht="21" customHeight="1" x14ac:dyDescent="0.25"/>
    <row r="16" spans="1:23" ht="21" customHeight="1" x14ac:dyDescent="0.25"/>
    <row r="17" spans="1:23" ht="21" customHeight="1" x14ac:dyDescent="0.25">
      <c r="A17" t="s">
        <v>145</v>
      </c>
    </row>
    <row r="18" spans="1:23" ht="21" customHeight="1" x14ac:dyDescent="0.25">
      <c r="A18" t="s">
        <v>1</v>
      </c>
    </row>
    <row r="19" spans="1:23" ht="21" customHeight="1" x14ac:dyDescent="0.25">
      <c r="C19" t="s">
        <v>17</v>
      </c>
      <c r="G19" t="s">
        <v>3</v>
      </c>
      <c r="R19" t="s">
        <v>15</v>
      </c>
    </row>
    <row r="20" spans="1:23" s="3" customFormat="1" ht="66" customHeight="1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ht="21" customHeight="1" x14ac:dyDescent="0.25">
      <c r="A21" t="s">
        <v>144</v>
      </c>
      <c r="B21" s="10" t="s">
        <v>12</v>
      </c>
      <c r="C21" s="9">
        <v>54</v>
      </c>
      <c r="D21" s="9">
        <v>21</v>
      </c>
      <c r="E21" s="9">
        <v>143</v>
      </c>
      <c r="F21" s="9">
        <v>0</v>
      </c>
      <c r="G21" s="9">
        <v>218</v>
      </c>
      <c r="J21" s="10" t="str">
        <f>B21</f>
        <v>Strongly approve</v>
      </c>
      <c r="K21" s="11">
        <f>G21/G26</f>
        <v>0.21887550200803213</v>
      </c>
      <c r="L21" s="11">
        <f>C21/C26</f>
        <v>0.13533834586466165</v>
      </c>
      <c r="M21" s="11">
        <f>D21/D26</f>
        <v>0.13375796178343949</v>
      </c>
      <c r="N21" s="11">
        <f>E21/E26</f>
        <v>0.35396039603960394</v>
      </c>
      <c r="O21" s="1"/>
      <c r="R21" s="9" t="s">
        <v>50</v>
      </c>
      <c r="S21" s="12">
        <f>K21+K22</f>
        <v>0.44277108433734941</v>
      </c>
      <c r="T21" s="12">
        <f>L21+L22</f>
        <v>0.2932330827067669</v>
      </c>
      <c r="U21" s="12">
        <f>M21+M22</f>
        <v>0.32484076433121023</v>
      </c>
      <c r="V21" s="12">
        <f>N21+N22</f>
        <v>0.65594059405940586</v>
      </c>
      <c r="W21" s="5"/>
    </row>
    <row r="22" spans="1:23" ht="21" customHeight="1" x14ac:dyDescent="0.25">
      <c r="B22" s="10" t="s">
        <v>11</v>
      </c>
      <c r="C22" s="9">
        <v>63</v>
      </c>
      <c r="D22" s="9">
        <v>30</v>
      </c>
      <c r="E22" s="9">
        <v>122</v>
      </c>
      <c r="F22" s="9">
        <v>8</v>
      </c>
      <c r="G22" s="9">
        <v>223</v>
      </c>
      <c r="J22" s="10" t="str">
        <f>B22</f>
        <v>Somewhat approve</v>
      </c>
      <c r="K22" s="11">
        <f>G22/G26</f>
        <v>0.22389558232931728</v>
      </c>
      <c r="L22" s="11">
        <f>C22/C26</f>
        <v>0.15789473684210525</v>
      </c>
      <c r="M22" s="11">
        <f>D22/D26</f>
        <v>0.19108280254777071</v>
      </c>
      <c r="N22" s="11">
        <f>E22/E26</f>
        <v>0.30198019801980197</v>
      </c>
      <c r="O22" s="1"/>
      <c r="R22" s="9" t="s">
        <v>51</v>
      </c>
      <c r="S22" s="12">
        <f>K23+K24</f>
        <v>0.43273092369477911</v>
      </c>
      <c r="T22" s="12">
        <f>L23+L24</f>
        <v>0.62656641604010022</v>
      </c>
      <c r="U22" s="12">
        <f>M23+M24</f>
        <v>0.40127388535031849</v>
      </c>
      <c r="V22" s="12">
        <f>N23+N24</f>
        <v>0.26237623762376239</v>
      </c>
      <c r="W22" s="5"/>
    </row>
    <row r="23" spans="1:23" ht="21" customHeight="1" x14ac:dyDescent="0.25">
      <c r="B23" s="10" t="s">
        <v>10</v>
      </c>
      <c r="C23" s="9">
        <v>57</v>
      </c>
      <c r="D23" s="9">
        <v>26</v>
      </c>
      <c r="E23" s="9">
        <v>63</v>
      </c>
      <c r="F23" s="9">
        <v>10</v>
      </c>
      <c r="G23" s="9">
        <v>156</v>
      </c>
      <c r="J23" s="10" t="str">
        <f>B23</f>
        <v>Somewhat disapprove</v>
      </c>
      <c r="K23" s="11">
        <f>G23/G26</f>
        <v>0.15662650602409639</v>
      </c>
      <c r="L23" s="11">
        <f>C23/C26</f>
        <v>0.14285714285714285</v>
      </c>
      <c r="M23" s="11">
        <f>D23/D26</f>
        <v>0.16560509554140126</v>
      </c>
      <c r="N23" s="11">
        <f>E23/E26</f>
        <v>0.15594059405940594</v>
      </c>
      <c r="O23" s="1"/>
      <c r="R23" s="9" t="s">
        <v>13</v>
      </c>
      <c r="S23" s="12">
        <f>1-S21-S22</f>
        <v>0.12449799196787154</v>
      </c>
      <c r="T23" s="12">
        <f>1-T21-T22</f>
        <v>8.0200501253132939E-2</v>
      </c>
      <c r="U23" s="12">
        <f>1-U21-U22</f>
        <v>0.27388535031847128</v>
      </c>
      <c r="V23" s="12">
        <f>1-V21-V22</f>
        <v>8.1683168316831756E-2</v>
      </c>
    </row>
    <row r="24" spans="1:23" ht="21" customHeight="1" x14ac:dyDescent="0.25">
      <c r="B24" s="10" t="s">
        <v>9</v>
      </c>
      <c r="C24" s="9">
        <v>193</v>
      </c>
      <c r="D24" s="9">
        <v>37</v>
      </c>
      <c r="E24" s="9">
        <v>43</v>
      </c>
      <c r="F24" s="9">
        <v>2</v>
      </c>
      <c r="G24" s="9">
        <v>275</v>
      </c>
      <c r="J24" s="10" t="str">
        <f>B24</f>
        <v>Strongly disapprove</v>
      </c>
      <c r="K24" s="11">
        <f>G24/G26</f>
        <v>0.27610441767068272</v>
      </c>
      <c r="L24" s="11">
        <f>C24/C26</f>
        <v>0.48370927318295737</v>
      </c>
      <c r="M24" s="11">
        <f>D24/D26</f>
        <v>0.2356687898089172</v>
      </c>
      <c r="N24" s="11">
        <f>E24/E26</f>
        <v>0.10643564356435643</v>
      </c>
      <c r="O24" s="1"/>
    </row>
    <row r="25" spans="1:23" ht="21" customHeight="1" x14ac:dyDescent="0.25">
      <c r="B25" s="10" t="s">
        <v>13</v>
      </c>
      <c r="C25" s="9">
        <v>32</v>
      </c>
      <c r="D25" s="9">
        <v>43</v>
      </c>
      <c r="E25" s="9">
        <v>33</v>
      </c>
      <c r="F25" s="9">
        <v>16</v>
      </c>
      <c r="G25" s="9">
        <v>124</v>
      </c>
      <c r="J25" s="10" t="str">
        <f>B25</f>
        <v>Don't know</v>
      </c>
      <c r="K25" s="11">
        <f>G25/G26</f>
        <v>0.12449799196787148</v>
      </c>
      <c r="L25" s="11">
        <f>C25/C26</f>
        <v>8.0200501253132828E-2</v>
      </c>
      <c r="M25" s="11">
        <f>D25/D26</f>
        <v>0.27388535031847133</v>
      </c>
      <c r="N25" s="11">
        <f>E25/E26</f>
        <v>8.1683168316831686E-2</v>
      </c>
      <c r="O25" s="1"/>
    </row>
    <row r="26" spans="1:23" ht="21" customHeight="1" x14ac:dyDescent="0.25">
      <c r="A26" t="s">
        <v>3</v>
      </c>
      <c r="C26">
        <v>399</v>
      </c>
      <c r="D26">
        <v>157</v>
      </c>
      <c r="E26">
        <v>404</v>
      </c>
      <c r="F26">
        <v>36</v>
      </c>
      <c r="G26">
        <v>996</v>
      </c>
    </row>
    <row r="27" spans="1:23" ht="21" customHeight="1" x14ac:dyDescent="0.25"/>
    <row r="28" spans="1:23" ht="21" customHeight="1" x14ac:dyDescent="0.25"/>
    <row r="29" spans="1:23" ht="21" customHeight="1" x14ac:dyDescent="0.25"/>
    <row r="30" spans="1:23" ht="21" customHeight="1" x14ac:dyDescent="0.25"/>
    <row r="31" spans="1:23" ht="21" customHeight="1" x14ac:dyDescent="0.25"/>
    <row r="32" spans="1:23" ht="21" customHeight="1" x14ac:dyDescent="0.25">
      <c r="A32" t="s">
        <v>146</v>
      </c>
    </row>
    <row r="33" spans="1:23" ht="21" customHeight="1" x14ac:dyDescent="0.25">
      <c r="A33" t="s">
        <v>1</v>
      </c>
    </row>
    <row r="34" spans="1:23" ht="21" customHeight="1" x14ac:dyDescent="0.25">
      <c r="C34" t="s">
        <v>22</v>
      </c>
      <c r="G34" t="s">
        <v>3</v>
      </c>
      <c r="R34" t="s">
        <v>15</v>
      </c>
    </row>
    <row r="35" spans="1:23" s="3" customFormat="1" ht="64" customHeight="1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ht="21" customHeight="1" x14ac:dyDescent="0.25">
      <c r="A36" t="s">
        <v>144</v>
      </c>
      <c r="B36" s="10" t="s">
        <v>12</v>
      </c>
      <c r="C36" s="9">
        <v>37</v>
      </c>
      <c r="D36" s="9">
        <v>53</v>
      </c>
      <c r="E36" s="9">
        <v>123</v>
      </c>
      <c r="F36" s="9">
        <v>6</v>
      </c>
      <c r="G36" s="9">
        <v>219</v>
      </c>
      <c r="J36" s="10" t="str">
        <f>B36</f>
        <v>Strongly approve</v>
      </c>
      <c r="K36" s="11">
        <f>G36/G41</f>
        <v>0.219</v>
      </c>
      <c r="L36" s="11">
        <f>C36/C41</f>
        <v>0.15879828326180256</v>
      </c>
      <c r="M36" s="11">
        <f>D36/D41</f>
        <v>0.14402173913043478</v>
      </c>
      <c r="N36" s="11">
        <f>E36/E41</f>
        <v>0.36826347305389223</v>
      </c>
      <c r="O36" s="11">
        <f>F36/F41</f>
        <v>9.2307692307692313E-2</v>
      </c>
      <c r="R36" s="9" t="s">
        <v>50</v>
      </c>
      <c r="S36" s="12">
        <f>K36+K37</f>
        <v>0.442</v>
      </c>
      <c r="T36" s="12">
        <f>L36+L37</f>
        <v>0.27038626609442062</v>
      </c>
      <c r="U36" s="12">
        <f>M36+M37</f>
        <v>0.40217391304347827</v>
      </c>
      <c r="V36" s="12">
        <f>N36+N37</f>
        <v>0.64071856287425155</v>
      </c>
    </row>
    <row r="37" spans="1:23" ht="21" customHeight="1" x14ac:dyDescent="0.25">
      <c r="B37" s="10" t="s">
        <v>11</v>
      </c>
      <c r="C37" s="9">
        <v>26</v>
      </c>
      <c r="D37" s="9">
        <v>95</v>
      </c>
      <c r="E37" s="9">
        <v>91</v>
      </c>
      <c r="F37" s="9">
        <v>11</v>
      </c>
      <c r="G37" s="9">
        <v>223</v>
      </c>
      <c r="J37" s="10" t="str">
        <f>B37</f>
        <v>Somewhat approve</v>
      </c>
      <c r="K37" s="11">
        <f>G37/G41</f>
        <v>0.223</v>
      </c>
      <c r="L37" s="11">
        <f>C37/C41</f>
        <v>0.11158798283261803</v>
      </c>
      <c r="M37" s="11">
        <f>D37/D41</f>
        <v>0.25815217391304346</v>
      </c>
      <c r="N37" s="11">
        <f>E37/E41</f>
        <v>0.27245508982035926</v>
      </c>
      <c r="O37" s="11">
        <f>F37/F41</f>
        <v>0.16923076923076924</v>
      </c>
      <c r="R37" s="9" t="s">
        <v>51</v>
      </c>
      <c r="S37" s="12">
        <f>K38+K39</f>
        <v>0.43400000000000005</v>
      </c>
      <c r="T37" s="12">
        <f>L38+L39</f>
        <v>0.66523605150214593</v>
      </c>
      <c r="U37" s="12">
        <f>M38+M39</f>
        <v>0.44836956521739135</v>
      </c>
      <c r="V37" s="12">
        <f>N38+N39</f>
        <v>0.28443113772455086</v>
      </c>
    </row>
    <row r="38" spans="1:23" ht="21" customHeight="1" x14ac:dyDescent="0.25">
      <c r="B38" s="10" t="s">
        <v>10</v>
      </c>
      <c r="C38" s="9">
        <v>28</v>
      </c>
      <c r="D38" s="9">
        <v>71</v>
      </c>
      <c r="E38" s="9">
        <v>50</v>
      </c>
      <c r="F38" s="9">
        <v>8</v>
      </c>
      <c r="G38" s="9">
        <v>157</v>
      </c>
      <c r="J38" s="10" t="str">
        <f>B38</f>
        <v>Somewhat disapprove</v>
      </c>
      <c r="K38" s="11">
        <f>G38/G41</f>
        <v>0.157</v>
      </c>
      <c r="L38" s="11">
        <f>C38/C41</f>
        <v>0.12017167381974249</v>
      </c>
      <c r="M38" s="11">
        <f>D38/D41</f>
        <v>0.19293478260869565</v>
      </c>
      <c r="N38" s="11">
        <f>E38/E41</f>
        <v>0.1497005988023952</v>
      </c>
      <c r="O38" s="11">
        <f>F38/F41</f>
        <v>0.12307692307692308</v>
      </c>
      <c r="R38" s="9" t="s">
        <v>13</v>
      </c>
      <c r="S38" s="12">
        <f>1-S36-S37</f>
        <v>0.124</v>
      </c>
      <c r="T38" s="12">
        <f>1-T36-T37</f>
        <v>6.4377682403433445E-2</v>
      </c>
      <c r="U38" s="12">
        <f>1-U36-U37</f>
        <v>0.14945652173913038</v>
      </c>
      <c r="V38" s="12">
        <f>1-V36-V37</f>
        <v>7.4850299401197584E-2</v>
      </c>
    </row>
    <row r="39" spans="1:23" ht="21" customHeight="1" x14ac:dyDescent="0.25">
      <c r="B39" s="10" t="s">
        <v>9</v>
      </c>
      <c r="C39" s="9">
        <v>127</v>
      </c>
      <c r="D39" s="9">
        <v>94</v>
      </c>
      <c r="E39" s="9">
        <v>45</v>
      </c>
      <c r="F39" s="9">
        <v>11</v>
      </c>
      <c r="G39" s="9">
        <v>277</v>
      </c>
      <c r="J39" s="10" t="str">
        <f>B39</f>
        <v>Strongly disapprove</v>
      </c>
      <c r="K39" s="11">
        <f>G39/G41</f>
        <v>0.27700000000000002</v>
      </c>
      <c r="L39" s="11">
        <f>C39/C41</f>
        <v>0.54506437768240346</v>
      </c>
      <c r="M39" s="11">
        <f>D39/D41</f>
        <v>0.25543478260869568</v>
      </c>
      <c r="N39" s="11">
        <f>E39/E41</f>
        <v>0.1347305389221557</v>
      </c>
      <c r="O39" s="11">
        <f>F39/F41</f>
        <v>0.16923076923076924</v>
      </c>
    </row>
    <row r="40" spans="1:23" ht="21" customHeight="1" x14ac:dyDescent="0.25">
      <c r="B40" s="10" t="s">
        <v>13</v>
      </c>
      <c r="C40" s="9">
        <v>15</v>
      </c>
      <c r="D40" s="9">
        <v>55</v>
      </c>
      <c r="E40" s="9">
        <v>25</v>
      </c>
      <c r="F40" s="9">
        <v>29</v>
      </c>
      <c r="G40" s="9">
        <v>124</v>
      </c>
      <c r="J40" s="10" t="str">
        <f>B40</f>
        <v>Don't know</v>
      </c>
      <c r="K40" s="11">
        <f>G40/G41</f>
        <v>0.124</v>
      </c>
      <c r="L40" s="11">
        <f>C40/C41</f>
        <v>6.4377682403433473E-2</v>
      </c>
      <c r="M40" s="11">
        <f>D40/D41</f>
        <v>0.14945652173913043</v>
      </c>
      <c r="N40" s="11">
        <f>E40/E41</f>
        <v>7.4850299401197598E-2</v>
      </c>
      <c r="O40" s="11">
        <f>F40/F41</f>
        <v>0.44615384615384618</v>
      </c>
    </row>
    <row r="41" spans="1:23" ht="21" customHeight="1" x14ac:dyDescent="0.25">
      <c r="A41" t="s">
        <v>3</v>
      </c>
      <c r="C41">
        <v>233</v>
      </c>
      <c r="D41">
        <v>368</v>
      </c>
      <c r="E41">
        <v>334</v>
      </c>
      <c r="F41">
        <v>65</v>
      </c>
      <c r="G41">
        <v>1000</v>
      </c>
    </row>
    <row r="42" spans="1:23" ht="21" customHeight="1" x14ac:dyDescent="0.25"/>
    <row r="43" spans="1:23" ht="21" customHeight="1" x14ac:dyDescent="0.25"/>
    <row r="44" spans="1:23" ht="21" customHeight="1" x14ac:dyDescent="0.25"/>
    <row r="45" spans="1:23" ht="21" customHeight="1" x14ac:dyDescent="0.25"/>
    <row r="46" spans="1:23" ht="21" customHeight="1" x14ac:dyDescent="0.25"/>
    <row r="47" spans="1:23" ht="21" customHeight="1" x14ac:dyDescent="0.25">
      <c r="A47" t="s">
        <v>147</v>
      </c>
    </row>
    <row r="48" spans="1:23" ht="21" customHeight="1" x14ac:dyDescent="0.25">
      <c r="A48" t="s">
        <v>1</v>
      </c>
    </row>
    <row r="49" spans="1:23" ht="21" customHeight="1" x14ac:dyDescent="0.25">
      <c r="C49" t="s">
        <v>28</v>
      </c>
      <c r="F49" t="s">
        <v>3</v>
      </c>
    </row>
    <row r="50" spans="1:23" s="3" customFormat="1" ht="63" customHeight="1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ht="21" customHeight="1" x14ac:dyDescent="0.25">
      <c r="A51" t="s">
        <v>144</v>
      </c>
      <c r="B51" s="10" t="s">
        <v>12</v>
      </c>
      <c r="C51" s="9">
        <v>79</v>
      </c>
      <c r="D51" s="9">
        <v>67</v>
      </c>
      <c r="E51" s="9">
        <v>73</v>
      </c>
      <c r="F51" s="9">
        <v>219</v>
      </c>
      <c r="G51"/>
      <c r="H51"/>
      <c r="I51"/>
      <c r="J51" s="10" t="str">
        <f>B51</f>
        <v>Strongly approve</v>
      </c>
      <c r="K51" s="11">
        <f>F51/F56</f>
        <v>0.219</v>
      </c>
      <c r="L51" s="11">
        <f>C51/C56</f>
        <v>0.25732899022801303</v>
      </c>
      <c r="M51" s="11">
        <f>D51/D56</f>
        <v>0.25378787878787878</v>
      </c>
      <c r="N51" s="11">
        <f>E51/E56</f>
        <v>0.17016317016317017</v>
      </c>
      <c r="P51"/>
      <c r="Q51"/>
      <c r="R51" s="9" t="s">
        <v>50</v>
      </c>
      <c r="S51" s="12">
        <f>K51+K52</f>
        <v>0.443</v>
      </c>
      <c r="T51" s="12">
        <f>L51+L52</f>
        <v>0.45276872964169379</v>
      </c>
      <c r="U51" s="12">
        <f>M51+M52</f>
        <v>0.46212121212121215</v>
      </c>
      <c r="V51" s="12">
        <f>N51+N52</f>
        <v>0.42424242424242425</v>
      </c>
    </row>
    <row r="52" spans="1:23" s="2" customFormat="1" ht="21" customHeight="1" x14ac:dyDescent="0.25">
      <c r="A52"/>
      <c r="B52" s="10" t="s">
        <v>11</v>
      </c>
      <c r="C52" s="9">
        <v>60</v>
      </c>
      <c r="D52" s="9">
        <v>55</v>
      </c>
      <c r="E52" s="9">
        <v>109</v>
      </c>
      <c r="F52" s="9">
        <v>224</v>
      </c>
      <c r="G52"/>
      <c r="H52"/>
      <c r="I52"/>
      <c r="J52" s="10" t="str">
        <f>B52</f>
        <v>Somewhat approve</v>
      </c>
      <c r="K52" s="11">
        <f>F52/F56</f>
        <v>0.224</v>
      </c>
      <c r="L52" s="11">
        <f>C52/C56</f>
        <v>0.19543973941368079</v>
      </c>
      <c r="M52" s="11">
        <f>D52/D56</f>
        <v>0.20833333333333334</v>
      </c>
      <c r="N52" s="11">
        <f>E52/E56</f>
        <v>0.25407925407925408</v>
      </c>
      <c r="P52"/>
      <c r="Q52"/>
      <c r="R52" s="9" t="s">
        <v>51</v>
      </c>
      <c r="S52" s="12">
        <f>K53+K54</f>
        <v>0.43300000000000005</v>
      </c>
      <c r="T52" s="12">
        <f>L53+L54</f>
        <v>0.47231270358306188</v>
      </c>
      <c r="U52" s="12">
        <f>M53+M54</f>
        <v>0.39015151515151514</v>
      </c>
      <c r="V52" s="12">
        <f>N53+N54</f>
        <v>0.43123543123543123</v>
      </c>
    </row>
    <row r="53" spans="1:23" s="2" customFormat="1" ht="21" customHeight="1" x14ac:dyDescent="0.25">
      <c r="A53"/>
      <c r="B53" s="10" t="s">
        <v>10</v>
      </c>
      <c r="C53" s="9">
        <v>38</v>
      </c>
      <c r="D53" s="9">
        <v>31</v>
      </c>
      <c r="E53" s="9">
        <v>88</v>
      </c>
      <c r="F53" s="9">
        <v>157</v>
      </c>
      <c r="G53"/>
      <c r="H53"/>
      <c r="I53"/>
      <c r="J53" s="10" t="str">
        <f>B53</f>
        <v>Somewhat disapprove</v>
      </c>
      <c r="K53" s="11">
        <f>F53/F56</f>
        <v>0.157</v>
      </c>
      <c r="L53" s="11">
        <f>C53/C56</f>
        <v>0.12377850162866449</v>
      </c>
      <c r="M53" s="11">
        <f>D53/D56</f>
        <v>0.11742424242424243</v>
      </c>
      <c r="N53" s="11">
        <f>E53/E56</f>
        <v>0.20512820512820512</v>
      </c>
      <c r="P53"/>
      <c r="Q53"/>
      <c r="R53" s="9" t="s">
        <v>13</v>
      </c>
      <c r="S53" s="12">
        <f>1-S51-S52</f>
        <v>0.12399999999999989</v>
      </c>
      <c r="T53" s="12">
        <f>1-T51-T52</f>
        <v>7.4918566775244333E-2</v>
      </c>
      <c r="U53" s="12">
        <f>1-U51-U52</f>
        <v>0.14772727272727271</v>
      </c>
      <c r="V53" s="12">
        <f>1-V51-V52</f>
        <v>0.14452214452214446</v>
      </c>
    </row>
    <row r="54" spans="1:23" s="2" customFormat="1" ht="21" customHeight="1" x14ac:dyDescent="0.25">
      <c r="A54"/>
      <c r="B54" s="10" t="s">
        <v>9</v>
      </c>
      <c r="C54" s="9">
        <v>107</v>
      </c>
      <c r="D54" s="9">
        <v>72</v>
      </c>
      <c r="E54" s="9">
        <v>97</v>
      </c>
      <c r="F54" s="9">
        <v>276</v>
      </c>
      <c r="G54"/>
      <c r="H54"/>
      <c r="I54"/>
      <c r="J54" s="10" t="str">
        <f>B54</f>
        <v>Strongly disapprove</v>
      </c>
      <c r="K54" s="11">
        <f>F54/F56</f>
        <v>0.27600000000000002</v>
      </c>
      <c r="L54" s="11">
        <f>C54/C56</f>
        <v>0.34853420195439738</v>
      </c>
      <c r="M54" s="11">
        <f>D54/D56</f>
        <v>0.27272727272727271</v>
      </c>
      <c r="N54" s="11">
        <f>E54/E56</f>
        <v>0.22610722610722611</v>
      </c>
      <c r="P54"/>
      <c r="Q54"/>
      <c r="R54"/>
    </row>
    <row r="55" spans="1:23" s="2" customFormat="1" ht="21" customHeight="1" x14ac:dyDescent="0.25">
      <c r="A55"/>
      <c r="B55" s="10" t="s">
        <v>13</v>
      </c>
      <c r="C55" s="9">
        <v>23</v>
      </c>
      <c r="D55" s="9">
        <v>39</v>
      </c>
      <c r="E55" s="9">
        <v>62</v>
      </c>
      <c r="F55" s="9">
        <v>124</v>
      </c>
      <c r="G55"/>
      <c r="H55"/>
      <c r="I55"/>
      <c r="J55" s="10" t="str">
        <f>B55</f>
        <v>Don't know</v>
      </c>
      <c r="K55" s="11">
        <f>F55/F56</f>
        <v>0.124</v>
      </c>
      <c r="L55" s="11">
        <f>C55/C56</f>
        <v>7.4918566775244305E-2</v>
      </c>
      <c r="M55" s="11">
        <f>D55/D56</f>
        <v>0.14772727272727273</v>
      </c>
      <c r="N55" s="11">
        <f>E55/E56</f>
        <v>0.14452214452214451</v>
      </c>
      <c r="P55"/>
      <c r="Q55"/>
      <c r="R55"/>
    </row>
    <row r="56" spans="1:23" s="2" customFormat="1" ht="21" customHeight="1" x14ac:dyDescent="0.25">
      <c r="A56" t="s">
        <v>3</v>
      </c>
      <c r="B56" s="3"/>
      <c r="C56">
        <v>307</v>
      </c>
      <c r="D56">
        <v>264</v>
      </c>
      <c r="E56">
        <v>429</v>
      </c>
      <c r="F56">
        <v>1000</v>
      </c>
      <c r="G56"/>
      <c r="H56"/>
      <c r="I56"/>
      <c r="J56" s="3"/>
      <c r="P56"/>
      <c r="Q56"/>
      <c r="R56"/>
    </row>
    <row r="57" spans="1:23" ht="21" customHeight="1" x14ac:dyDescent="0.25"/>
    <row r="58" spans="1:23" ht="21" customHeight="1" x14ac:dyDescent="0.25">
      <c r="A58" s="16" t="s">
        <v>181</v>
      </c>
    </row>
    <row r="59" spans="1:23" ht="21" customHeight="1" x14ac:dyDescent="0.25"/>
    <row r="60" spans="1:23" ht="21" customHeight="1" x14ac:dyDescent="0.25"/>
    <row r="61" spans="1:23" ht="21" customHeight="1" x14ac:dyDescent="0.25"/>
    <row r="62" spans="1:23" s="2" customFormat="1" ht="21" customHeight="1" x14ac:dyDescent="0.25">
      <c r="A62" t="s">
        <v>148</v>
      </c>
      <c r="B62" s="3"/>
      <c r="C62"/>
      <c r="D62"/>
      <c r="E62"/>
      <c r="F62"/>
      <c r="G62"/>
      <c r="H62"/>
      <c r="I62"/>
      <c r="J62" s="3"/>
      <c r="P62"/>
      <c r="Q62"/>
      <c r="R62"/>
    </row>
    <row r="63" spans="1:23" s="2" customFormat="1" ht="21" customHeight="1" x14ac:dyDescent="0.25">
      <c r="A63" t="s">
        <v>1</v>
      </c>
      <c r="B63" s="3"/>
      <c r="C63"/>
      <c r="D63"/>
      <c r="E63"/>
      <c r="F63"/>
      <c r="G63"/>
      <c r="H63"/>
      <c r="I63"/>
      <c r="J63" s="3"/>
      <c r="P63"/>
      <c r="Q63"/>
      <c r="R63"/>
    </row>
    <row r="64" spans="1:23" s="2" customFormat="1" ht="21" customHeight="1" x14ac:dyDescent="0.25">
      <c r="A64"/>
      <c r="B64" s="3"/>
      <c r="C64" t="s">
        <v>33</v>
      </c>
      <c r="D64"/>
      <c r="E64" t="s">
        <v>3</v>
      </c>
      <c r="F64"/>
      <c r="G64"/>
      <c r="H64"/>
      <c r="I64"/>
      <c r="J64" s="3"/>
      <c r="P64"/>
      <c r="Q64"/>
      <c r="R64"/>
    </row>
    <row r="65" spans="1:21" s="2" customFormat="1" ht="21" customHeight="1" x14ac:dyDescent="0.25">
      <c r="A65"/>
      <c r="B65" s="3"/>
      <c r="C65" s="2" t="s">
        <v>34</v>
      </c>
      <c r="D65" s="2" t="s">
        <v>35</v>
      </c>
      <c r="E65"/>
      <c r="F65"/>
      <c r="G65"/>
      <c r="H65"/>
      <c r="I65"/>
      <c r="J65" s="3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s="2" customFormat="1" ht="21" customHeight="1" x14ac:dyDescent="0.25">
      <c r="A66" t="s">
        <v>144</v>
      </c>
      <c r="B66" s="10" t="s">
        <v>12</v>
      </c>
      <c r="C66" s="9">
        <v>115</v>
      </c>
      <c r="D66" s="9">
        <v>104</v>
      </c>
      <c r="E66" s="9">
        <v>219</v>
      </c>
      <c r="F66"/>
      <c r="G66"/>
      <c r="H66"/>
      <c r="I66"/>
      <c r="J66" s="10" t="str">
        <f>B66</f>
        <v>Strongly approve</v>
      </c>
      <c r="K66" s="11">
        <f>E66/E71</f>
        <v>0.219</v>
      </c>
      <c r="L66" s="11">
        <f>C66/C71</f>
        <v>0.2405857740585774</v>
      </c>
      <c r="M66" s="11">
        <f>D66/D71</f>
        <v>0.19923371647509577</v>
      </c>
      <c r="P66"/>
      <c r="Q66"/>
      <c r="R66" s="9" t="s">
        <v>50</v>
      </c>
      <c r="S66" s="12">
        <f>K66+K67</f>
        <v>0.443</v>
      </c>
      <c r="T66" s="12">
        <f>L66+L67</f>
        <v>0.49163179916317989</v>
      </c>
      <c r="U66" s="12">
        <f>M66+M67</f>
        <v>0.39846743295019155</v>
      </c>
    </row>
    <row r="67" spans="1:21" s="2" customFormat="1" ht="21" customHeight="1" x14ac:dyDescent="0.25">
      <c r="A67"/>
      <c r="B67" s="10" t="s">
        <v>11</v>
      </c>
      <c r="C67" s="9">
        <v>120</v>
      </c>
      <c r="D67" s="9">
        <v>104</v>
      </c>
      <c r="E67" s="9">
        <v>224</v>
      </c>
      <c r="F67"/>
      <c r="G67"/>
      <c r="H67"/>
      <c r="I67"/>
      <c r="J67" s="10" t="str">
        <f>B67</f>
        <v>Somewhat approve</v>
      </c>
      <c r="K67" s="11">
        <f>E67/E71</f>
        <v>0.224</v>
      </c>
      <c r="L67" s="11">
        <f>C67/C71</f>
        <v>0.2510460251046025</v>
      </c>
      <c r="M67" s="11">
        <f>D67/D71</f>
        <v>0.19923371647509577</v>
      </c>
      <c r="P67"/>
      <c r="Q67"/>
      <c r="R67" s="9" t="s">
        <v>51</v>
      </c>
      <c r="S67" s="12">
        <f>K68+K69</f>
        <v>0.43300000000000005</v>
      </c>
      <c r="T67" s="12">
        <f>L68+L69</f>
        <v>0.43096234309623427</v>
      </c>
      <c r="U67" s="12">
        <f>M68+M69</f>
        <v>0.43486590038314177</v>
      </c>
    </row>
    <row r="68" spans="1:21" s="2" customFormat="1" ht="21" customHeight="1" x14ac:dyDescent="0.25">
      <c r="A68"/>
      <c r="B68" s="10" t="s">
        <v>10</v>
      </c>
      <c r="C68" s="9">
        <v>78</v>
      </c>
      <c r="D68" s="9">
        <v>79</v>
      </c>
      <c r="E68" s="9">
        <v>157</v>
      </c>
      <c r="F68"/>
      <c r="G68"/>
      <c r="H68"/>
      <c r="I68"/>
      <c r="J68" s="10" t="str">
        <f>B68</f>
        <v>Somewhat disapprove</v>
      </c>
      <c r="K68" s="11">
        <f>E68/E71</f>
        <v>0.157</v>
      </c>
      <c r="L68" s="11">
        <f>C68/C71</f>
        <v>0.16317991631799164</v>
      </c>
      <c r="M68" s="11">
        <f>D68/D71</f>
        <v>0.15134099616858238</v>
      </c>
      <c r="P68"/>
      <c r="Q68"/>
      <c r="R68" s="9" t="s">
        <v>13</v>
      </c>
      <c r="S68" s="12">
        <f>1-S66-S67</f>
        <v>0.12399999999999989</v>
      </c>
      <c r="T68" s="12">
        <f>1-T66-T67</f>
        <v>7.7405857740585837E-2</v>
      </c>
      <c r="U68" s="12">
        <f>1-U66-U67</f>
        <v>0.16666666666666663</v>
      </c>
    </row>
    <row r="69" spans="1:21" s="2" customFormat="1" ht="21" customHeight="1" x14ac:dyDescent="0.25">
      <c r="A69"/>
      <c r="B69" s="10" t="s">
        <v>9</v>
      </c>
      <c r="C69" s="9">
        <v>128</v>
      </c>
      <c r="D69" s="9">
        <v>148</v>
      </c>
      <c r="E69" s="9">
        <v>276</v>
      </c>
      <c r="F69"/>
      <c r="G69"/>
      <c r="H69"/>
      <c r="I69"/>
      <c r="J69" s="10" t="str">
        <f>B69</f>
        <v>Strongly disapprove</v>
      </c>
      <c r="K69" s="11">
        <f>E69/E71</f>
        <v>0.27600000000000002</v>
      </c>
      <c r="L69" s="11">
        <f>C69/C71</f>
        <v>0.26778242677824265</v>
      </c>
      <c r="M69" s="11">
        <f>D69/D71</f>
        <v>0.28352490421455939</v>
      </c>
      <c r="P69"/>
      <c r="Q69"/>
      <c r="R69"/>
    </row>
    <row r="70" spans="1:21" s="2" customFormat="1" ht="21" customHeight="1" x14ac:dyDescent="0.25">
      <c r="A70"/>
      <c r="B70" s="10" t="s">
        <v>13</v>
      </c>
      <c r="C70" s="9">
        <v>37</v>
      </c>
      <c r="D70" s="9">
        <v>87</v>
      </c>
      <c r="E70" s="9">
        <v>124</v>
      </c>
      <c r="F70"/>
      <c r="G70"/>
      <c r="H70"/>
      <c r="I70"/>
      <c r="J70" s="10" t="str">
        <f>B70</f>
        <v>Don't know</v>
      </c>
      <c r="K70" s="11">
        <f>E70/E71</f>
        <v>0.124</v>
      </c>
      <c r="L70" s="11">
        <f>C70/C71</f>
        <v>7.7405857740585768E-2</v>
      </c>
      <c r="M70" s="11">
        <f>D70/D71</f>
        <v>0.16666666666666666</v>
      </c>
      <c r="P70"/>
      <c r="Q70"/>
      <c r="R70"/>
    </row>
    <row r="71" spans="1:21" s="2" customFormat="1" ht="21" customHeight="1" x14ac:dyDescent="0.25">
      <c r="A71" t="s">
        <v>3</v>
      </c>
      <c r="B71" s="3"/>
      <c r="C71">
        <v>478</v>
      </c>
      <c r="D71">
        <v>522</v>
      </c>
      <c r="E71">
        <v>1000</v>
      </c>
      <c r="F71"/>
      <c r="G71"/>
      <c r="H71"/>
      <c r="I71"/>
      <c r="J71" s="3"/>
      <c r="P71"/>
      <c r="Q71"/>
      <c r="R71"/>
    </row>
    <row r="72" spans="1:21" ht="21" customHeight="1" x14ac:dyDescent="0.25"/>
    <row r="73" spans="1:21" ht="21" customHeight="1" x14ac:dyDescent="0.25"/>
    <row r="74" spans="1:21" ht="21" customHeight="1" x14ac:dyDescent="0.25"/>
    <row r="75" spans="1:21" ht="21" customHeight="1" x14ac:dyDescent="0.25"/>
    <row r="76" spans="1:21" ht="21" customHeight="1" x14ac:dyDescent="0.25"/>
    <row r="77" spans="1:21" s="2" customFormat="1" ht="21" customHeight="1" x14ac:dyDescent="0.25">
      <c r="A77" t="s">
        <v>149</v>
      </c>
      <c r="B77" s="3"/>
      <c r="C77"/>
      <c r="D77"/>
      <c r="E77"/>
      <c r="F77"/>
      <c r="G77"/>
      <c r="H77"/>
      <c r="I77"/>
      <c r="J77" s="3"/>
      <c r="P77"/>
      <c r="Q77"/>
      <c r="R77"/>
    </row>
    <row r="78" spans="1:21" s="2" customFormat="1" ht="21" customHeight="1" x14ac:dyDescent="0.25">
      <c r="A78" t="s">
        <v>1</v>
      </c>
      <c r="B78" s="3"/>
      <c r="C78"/>
      <c r="D78"/>
      <c r="E78"/>
      <c r="F78"/>
      <c r="G78"/>
      <c r="H78"/>
      <c r="I78"/>
      <c r="J78" s="3"/>
      <c r="P78"/>
      <c r="Q78"/>
      <c r="R78"/>
    </row>
    <row r="79" spans="1:21" s="2" customFormat="1" ht="21" customHeight="1" x14ac:dyDescent="0.25">
      <c r="A79"/>
      <c r="B79" s="3"/>
      <c r="C79" t="s">
        <v>37</v>
      </c>
      <c r="D79"/>
      <c r="E79" t="s">
        <v>3</v>
      </c>
      <c r="F79"/>
      <c r="G79"/>
      <c r="H79"/>
      <c r="I79"/>
      <c r="J79" s="3"/>
      <c r="P79"/>
      <c r="Q79"/>
      <c r="R79"/>
    </row>
    <row r="80" spans="1:21" s="4" customFormat="1" ht="80" customHeight="1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s="2" customFormat="1" ht="21" customHeight="1" x14ac:dyDescent="0.25">
      <c r="A81" t="s">
        <v>144</v>
      </c>
      <c r="B81" s="10" t="s">
        <v>12</v>
      </c>
      <c r="C81" s="9">
        <v>142</v>
      </c>
      <c r="D81" s="9">
        <v>77</v>
      </c>
      <c r="E81" s="9">
        <v>219</v>
      </c>
      <c r="F81"/>
      <c r="G81"/>
      <c r="H81"/>
      <c r="I81"/>
      <c r="J81" s="10" t="str">
        <f>B81</f>
        <v>Strongly approve</v>
      </c>
      <c r="K81" s="11">
        <f>E81/E86</f>
        <v>0.21921921921921922</v>
      </c>
      <c r="L81" s="11">
        <f>C81/C86</f>
        <v>0.21353383458646616</v>
      </c>
      <c r="M81" s="11">
        <f>D81/D86</f>
        <v>0.23053892215568864</v>
      </c>
      <c r="P81"/>
      <c r="Q81"/>
      <c r="R81" s="9" t="s">
        <v>50</v>
      </c>
      <c r="S81" s="12">
        <f>K81+K82</f>
        <v>0.44344344344344344</v>
      </c>
      <c r="T81" s="12">
        <f>L81+L82</f>
        <v>0.44661654135338347</v>
      </c>
      <c r="U81" s="12">
        <f>M81+M82</f>
        <v>0.43712574850299402</v>
      </c>
    </row>
    <row r="82" spans="1:22" s="2" customFormat="1" ht="21" customHeight="1" x14ac:dyDescent="0.25">
      <c r="A82"/>
      <c r="B82" s="10" t="s">
        <v>11</v>
      </c>
      <c r="C82" s="9">
        <v>155</v>
      </c>
      <c r="D82" s="9">
        <v>69</v>
      </c>
      <c r="E82" s="9">
        <v>224</v>
      </c>
      <c r="F82"/>
      <c r="G82"/>
      <c r="H82"/>
      <c r="I82"/>
      <c r="J82" s="10" t="str">
        <f>B82</f>
        <v>Somewhat approve</v>
      </c>
      <c r="K82" s="11">
        <f>E82/E86</f>
        <v>0.22422422422422422</v>
      </c>
      <c r="L82" s="11">
        <f>C82/C86</f>
        <v>0.23308270676691728</v>
      </c>
      <c r="M82" s="11">
        <f>D82/D86</f>
        <v>0.20658682634730538</v>
      </c>
      <c r="P82"/>
      <c r="Q82"/>
      <c r="R82" s="9" t="s">
        <v>51</v>
      </c>
      <c r="S82" s="12">
        <f>K83+K84</f>
        <v>0.43243243243243246</v>
      </c>
      <c r="T82" s="12">
        <f>L83+L84</f>
        <v>0.41052631578947368</v>
      </c>
      <c r="U82" s="12">
        <f>M83+M84</f>
        <v>0.47604790419161674</v>
      </c>
    </row>
    <row r="83" spans="1:22" s="2" customFormat="1" ht="21" customHeight="1" x14ac:dyDescent="0.25">
      <c r="A83"/>
      <c r="B83" s="10" t="s">
        <v>10</v>
      </c>
      <c r="C83" s="9">
        <v>116</v>
      </c>
      <c r="D83" s="9">
        <v>40</v>
      </c>
      <c r="E83" s="9">
        <v>156</v>
      </c>
      <c r="F83"/>
      <c r="G83"/>
      <c r="H83"/>
      <c r="I83"/>
      <c r="J83" s="10" t="str">
        <f>B83</f>
        <v>Somewhat disapprove</v>
      </c>
      <c r="K83" s="11">
        <f>E83/E86</f>
        <v>0.15615615615615616</v>
      </c>
      <c r="L83" s="11">
        <f>C83/C86</f>
        <v>0.17443609022556392</v>
      </c>
      <c r="M83" s="11">
        <f>D83/D86</f>
        <v>0.11976047904191617</v>
      </c>
      <c r="P83"/>
      <c r="Q83"/>
      <c r="R83" s="9" t="s">
        <v>13</v>
      </c>
      <c r="S83" s="12">
        <f>1-S81-S82</f>
        <v>0.1241241241241241</v>
      </c>
      <c r="T83" s="12">
        <f>1-T81-T82</f>
        <v>0.14285714285714285</v>
      </c>
      <c r="U83" s="12">
        <f>1-U81-U82</f>
        <v>8.682634730538924E-2</v>
      </c>
    </row>
    <row r="84" spans="1:22" s="2" customFormat="1" ht="21" customHeight="1" x14ac:dyDescent="0.25">
      <c r="A84"/>
      <c r="B84" s="10" t="s">
        <v>9</v>
      </c>
      <c r="C84" s="9">
        <v>157</v>
      </c>
      <c r="D84" s="9">
        <v>119</v>
      </c>
      <c r="E84" s="9">
        <v>276</v>
      </c>
      <c r="F84"/>
      <c r="G84"/>
      <c r="H84"/>
      <c r="I84"/>
      <c r="J84" s="10" t="str">
        <f>B84</f>
        <v>Strongly disapprove</v>
      </c>
      <c r="K84" s="11">
        <f>E84/E86</f>
        <v>0.27627627627627627</v>
      </c>
      <c r="L84" s="11">
        <f>C84/C86</f>
        <v>0.23609022556390977</v>
      </c>
      <c r="M84" s="11">
        <f>D84/D86</f>
        <v>0.35628742514970058</v>
      </c>
      <c r="P84"/>
      <c r="Q84"/>
      <c r="R84"/>
    </row>
    <row r="85" spans="1:22" s="2" customFormat="1" ht="21" customHeight="1" x14ac:dyDescent="0.25">
      <c r="A85"/>
      <c r="B85" s="10" t="s">
        <v>13</v>
      </c>
      <c r="C85" s="9">
        <v>95</v>
      </c>
      <c r="D85" s="9">
        <v>29</v>
      </c>
      <c r="E85" s="9">
        <v>124</v>
      </c>
      <c r="F85"/>
      <c r="G85"/>
      <c r="H85"/>
      <c r="I85"/>
      <c r="J85" s="10" t="str">
        <f>B85</f>
        <v>Don't know</v>
      </c>
      <c r="K85" s="11">
        <f>E85/E86</f>
        <v>0.12412412412412413</v>
      </c>
      <c r="L85" s="11">
        <f>C85/C86</f>
        <v>0.14285714285714285</v>
      </c>
      <c r="M85" s="11">
        <f>D85/D86</f>
        <v>8.6826347305389226E-2</v>
      </c>
      <c r="P85"/>
      <c r="Q85"/>
      <c r="R85"/>
    </row>
    <row r="86" spans="1:22" s="2" customFormat="1" ht="21" customHeight="1" x14ac:dyDescent="0.25">
      <c r="A86" t="s">
        <v>3</v>
      </c>
      <c r="B86" s="3"/>
      <c r="C86">
        <v>665</v>
      </c>
      <c r="D86">
        <v>334</v>
      </c>
      <c r="E86">
        <v>999</v>
      </c>
      <c r="F86"/>
      <c r="G86"/>
      <c r="H86"/>
      <c r="I86"/>
      <c r="J86" s="3"/>
      <c r="P86"/>
      <c r="Q86"/>
      <c r="R86"/>
    </row>
    <row r="87" spans="1:22" ht="21" customHeight="1" x14ac:dyDescent="0.25"/>
    <row r="88" spans="1:22" ht="21" customHeight="1" x14ac:dyDescent="0.25"/>
    <row r="89" spans="1:22" ht="21" customHeight="1" x14ac:dyDescent="0.25"/>
    <row r="90" spans="1:22" ht="21" customHeight="1" x14ac:dyDescent="0.25"/>
    <row r="91" spans="1:22" ht="21" customHeight="1" x14ac:dyDescent="0.25"/>
    <row r="92" spans="1:22" s="2" customFormat="1" ht="21" customHeight="1" x14ac:dyDescent="0.25">
      <c r="A92" t="s">
        <v>150</v>
      </c>
      <c r="B92" s="3"/>
      <c r="C92"/>
      <c r="D92"/>
      <c r="E92"/>
      <c r="F92"/>
      <c r="G92"/>
      <c r="H92"/>
      <c r="I92"/>
      <c r="J92" s="3"/>
      <c r="P92"/>
      <c r="Q92"/>
      <c r="R92"/>
    </row>
    <row r="93" spans="1:22" s="2" customFormat="1" ht="21" customHeight="1" x14ac:dyDescent="0.25">
      <c r="A93" t="s">
        <v>1</v>
      </c>
      <c r="B93" s="3"/>
      <c r="C93"/>
      <c r="D93"/>
      <c r="E93"/>
      <c r="F93"/>
      <c r="G93"/>
      <c r="H93"/>
      <c r="I93"/>
      <c r="J93" s="3"/>
      <c r="P93"/>
      <c r="Q93"/>
      <c r="R93"/>
    </row>
    <row r="94" spans="1:22" s="2" customFormat="1" ht="21" customHeight="1" x14ac:dyDescent="0.25">
      <c r="A94"/>
      <c r="B94" s="3"/>
      <c r="C94" t="s">
        <v>41</v>
      </c>
      <c r="D94"/>
      <c r="E94"/>
      <c r="F94" t="s">
        <v>3</v>
      </c>
      <c r="G94"/>
      <c r="H94"/>
      <c r="I94"/>
      <c r="J94" s="3"/>
      <c r="P94"/>
      <c r="Q94"/>
      <c r="R94"/>
    </row>
    <row r="95" spans="1:22" s="4" customFormat="1" ht="57" customHeight="1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s="2" customFormat="1" ht="21" customHeight="1" x14ac:dyDescent="0.25">
      <c r="A96" t="s">
        <v>144</v>
      </c>
      <c r="B96" s="10" t="s">
        <v>12</v>
      </c>
      <c r="C96" s="9">
        <v>166</v>
      </c>
      <c r="D96" s="9">
        <v>27</v>
      </c>
      <c r="E96" s="9">
        <v>27</v>
      </c>
      <c r="F96" s="9">
        <v>220</v>
      </c>
      <c r="G96"/>
      <c r="H96"/>
      <c r="I96"/>
      <c r="J96" s="10" t="str">
        <f>B96</f>
        <v>Strongly approve</v>
      </c>
      <c r="K96" s="11">
        <f>F96/F101</f>
        <v>0.21978021978021978</v>
      </c>
      <c r="L96" s="11">
        <f>C96/C101</f>
        <v>0.25343511450381678</v>
      </c>
      <c r="M96" s="11">
        <f>D96/D101</f>
        <v>0.12918660287081341</v>
      </c>
      <c r="N96" s="11">
        <f>E96/E101</f>
        <v>0.19708029197080293</v>
      </c>
      <c r="P96"/>
      <c r="Q96"/>
      <c r="R96" s="9" t="s">
        <v>50</v>
      </c>
      <c r="S96" s="12">
        <f>K96+K97</f>
        <v>0.44355644355644352</v>
      </c>
      <c r="T96" s="12">
        <f>L96+L97</f>
        <v>0.49160305343511446</v>
      </c>
      <c r="U96" s="12">
        <f>M96+M97</f>
        <v>0.30622009569377995</v>
      </c>
      <c r="V96" s="12">
        <f>N96+N97</f>
        <v>0.42335766423357668</v>
      </c>
    </row>
    <row r="97" spans="1:22" s="2" customFormat="1" ht="21" customHeight="1" x14ac:dyDescent="0.25">
      <c r="A97"/>
      <c r="B97" s="10" t="s">
        <v>11</v>
      </c>
      <c r="C97" s="9">
        <v>156</v>
      </c>
      <c r="D97" s="9">
        <v>37</v>
      </c>
      <c r="E97" s="9">
        <v>31</v>
      </c>
      <c r="F97" s="9">
        <v>224</v>
      </c>
      <c r="G97"/>
      <c r="H97"/>
      <c r="I97"/>
      <c r="J97" s="10" t="str">
        <f>B97</f>
        <v>Somewhat approve</v>
      </c>
      <c r="K97" s="11">
        <f>F97/F101</f>
        <v>0.22377622377622378</v>
      </c>
      <c r="L97" s="11">
        <f>C97/C101</f>
        <v>0.2381679389312977</v>
      </c>
      <c r="M97" s="11">
        <f>D97/D101</f>
        <v>0.17703349282296652</v>
      </c>
      <c r="N97" s="11">
        <f>E97/E101</f>
        <v>0.22627737226277372</v>
      </c>
      <c r="P97"/>
      <c r="Q97"/>
      <c r="R97" s="9" t="s">
        <v>51</v>
      </c>
      <c r="S97" s="12">
        <f>K98+K99</f>
        <v>0.43256743256743257</v>
      </c>
      <c r="T97" s="12">
        <f>L98+L99</f>
        <v>0.41526717557251908</v>
      </c>
      <c r="U97" s="12">
        <f>M98+M99</f>
        <v>0.48803827751196172</v>
      </c>
      <c r="V97" s="12">
        <f>N98+N99</f>
        <v>0.43065693430656937</v>
      </c>
    </row>
    <row r="98" spans="1:22" s="2" customFormat="1" ht="21" customHeight="1" x14ac:dyDescent="0.25">
      <c r="A98"/>
      <c r="B98" s="10" t="s">
        <v>10</v>
      </c>
      <c r="C98" s="9">
        <v>93</v>
      </c>
      <c r="D98" s="9">
        <v>41</v>
      </c>
      <c r="E98" s="9">
        <v>23</v>
      </c>
      <c r="F98" s="9">
        <v>157</v>
      </c>
      <c r="G98"/>
      <c r="H98"/>
      <c r="I98"/>
      <c r="J98" s="10" t="str">
        <f>B98</f>
        <v>Somewhat disapprove</v>
      </c>
      <c r="K98" s="11">
        <f>F98/F101</f>
        <v>0.15684315684315683</v>
      </c>
      <c r="L98" s="11">
        <f>C98/C101</f>
        <v>0.14198473282442747</v>
      </c>
      <c r="M98" s="11">
        <f>D98/D101</f>
        <v>0.19617224880382775</v>
      </c>
      <c r="N98" s="11">
        <f>E98/E101</f>
        <v>0.16788321167883211</v>
      </c>
      <c r="P98"/>
      <c r="Q98"/>
      <c r="R98" s="9" t="s">
        <v>13</v>
      </c>
      <c r="S98" s="12">
        <f>1-S96-S97</f>
        <v>0.1238761238761239</v>
      </c>
      <c r="T98" s="12">
        <f>1-T96-T97</f>
        <v>9.3129770992366467E-2</v>
      </c>
      <c r="U98" s="12">
        <f>1-U96-U97</f>
        <v>0.20574162679425834</v>
      </c>
      <c r="V98" s="12">
        <f>1-V96-V97</f>
        <v>0.14598540145985395</v>
      </c>
    </row>
    <row r="99" spans="1:22" s="2" customFormat="1" ht="21" customHeight="1" x14ac:dyDescent="0.25">
      <c r="A99"/>
      <c r="B99" s="10" t="s">
        <v>9</v>
      </c>
      <c r="C99" s="9">
        <v>179</v>
      </c>
      <c r="D99" s="9">
        <v>61</v>
      </c>
      <c r="E99" s="9">
        <v>36</v>
      </c>
      <c r="F99" s="9">
        <v>276</v>
      </c>
      <c r="G99"/>
      <c r="H99"/>
      <c r="I99"/>
      <c r="J99" s="10" t="str">
        <f>B99</f>
        <v>Strongly disapprove</v>
      </c>
      <c r="K99" s="11">
        <f>F99/F101</f>
        <v>0.27572427572427571</v>
      </c>
      <c r="L99" s="11">
        <f>C99/C101</f>
        <v>0.2732824427480916</v>
      </c>
      <c r="M99" s="11">
        <f>D99/D101</f>
        <v>0.291866028708134</v>
      </c>
      <c r="N99" s="11">
        <f>E99/E101</f>
        <v>0.26277372262773724</v>
      </c>
      <c r="P99"/>
      <c r="Q99"/>
      <c r="R99"/>
    </row>
    <row r="100" spans="1:22" s="2" customFormat="1" ht="21" customHeight="1" x14ac:dyDescent="0.25">
      <c r="A100"/>
      <c r="B100" s="10" t="s">
        <v>13</v>
      </c>
      <c r="C100" s="9">
        <v>61</v>
      </c>
      <c r="D100" s="9">
        <v>43</v>
      </c>
      <c r="E100" s="9">
        <v>20</v>
      </c>
      <c r="F100" s="9">
        <v>124</v>
      </c>
      <c r="G100"/>
      <c r="H100"/>
      <c r="I100"/>
      <c r="J100" s="10" t="str">
        <f>B100</f>
        <v>Don't know</v>
      </c>
      <c r="K100" s="11">
        <f>F100/F101</f>
        <v>0.12387612387612387</v>
      </c>
      <c r="L100" s="11">
        <f>C100/C101</f>
        <v>9.3129770992366412E-2</v>
      </c>
      <c r="M100" s="11">
        <f>D100/D101</f>
        <v>0.20574162679425836</v>
      </c>
      <c r="N100" s="11">
        <f>E100/E101</f>
        <v>0.145985401459854</v>
      </c>
      <c r="P100"/>
      <c r="Q100"/>
      <c r="R100"/>
    </row>
    <row r="101" spans="1:22" s="2" customFormat="1" ht="21" customHeight="1" x14ac:dyDescent="0.25">
      <c r="A101" t="s">
        <v>3</v>
      </c>
      <c r="B101" s="3"/>
      <c r="C101">
        <v>655</v>
      </c>
      <c r="D101">
        <v>209</v>
      </c>
      <c r="E101">
        <v>137</v>
      </c>
      <c r="F101">
        <v>1001</v>
      </c>
      <c r="G101"/>
      <c r="H101"/>
      <c r="I101"/>
      <c r="J101" s="3"/>
      <c r="P101"/>
      <c r="Q101"/>
      <c r="R101"/>
    </row>
    <row r="102" spans="1:22" ht="21" customHeight="1" x14ac:dyDescent="0.25"/>
    <row r="103" spans="1:22" ht="21" customHeight="1" x14ac:dyDescent="0.25"/>
    <row r="104" spans="1:22" ht="21" customHeight="1" x14ac:dyDescent="0.25"/>
    <row r="105" spans="1:22" ht="21" customHeight="1" x14ac:dyDescent="0.25"/>
    <row r="106" spans="1:22" ht="21" customHeight="1" x14ac:dyDescent="0.25"/>
    <row r="107" spans="1:22" s="2" customFormat="1" ht="21" customHeight="1" x14ac:dyDescent="0.25">
      <c r="A107" t="s">
        <v>151</v>
      </c>
      <c r="B107" s="3"/>
      <c r="C107"/>
      <c r="D107"/>
      <c r="E107"/>
      <c r="F107"/>
      <c r="G107"/>
      <c r="H107"/>
      <c r="I107"/>
      <c r="J107" s="3"/>
      <c r="P107"/>
      <c r="Q107"/>
      <c r="R107"/>
    </row>
    <row r="108" spans="1:22" s="2" customFormat="1" ht="21" customHeight="1" x14ac:dyDescent="0.25">
      <c r="A108" t="s">
        <v>1</v>
      </c>
      <c r="B108" s="3"/>
      <c r="C108"/>
      <c r="D108"/>
      <c r="E108"/>
      <c r="F108"/>
      <c r="G108"/>
      <c r="H108"/>
      <c r="I108"/>
      <c r="J108" s="3"/>
      <c r="P108"/>
      <c r="Q108"/>
      <c r="R108"/>
    </row>
    <row r="109" spans="1:22" s="2" customFormat="1" ht="21" customHeight="1" x14ac:dyDescent="0.25">
      <c r="A109"/>
      <c r="B109" s="3"/>
      <c r="C109" t="s">
        <v>46</v>
      </c>
      <c r="D109"/>
      <c r="E109"/>
      <c r="F109" t="s">
        <v>3</v>
      </c>
      <c r="G109"/>
      <c r="H109"/>
      <c r="I109"/>
      <c r="J109" s="3"/>
      <c r="P109"/>
      <c r="Q109"/>
      <c r="R109"/>
    </row>
    <row r="110" spans="1:22" s="4" customFormat="1" ht="63" customHeight="1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s="2" customFormat="1" ht="21" customHeight="1" x14ac:dyDescent="0.25">
      <c r="A111" t="s">
        <v>144</v>
      </c>
      <c r="B111" s="10" t="s">
        <v>12</v>
      </c>
      <c r="C111" s="9">
        <v>93</v>
      </c>
      <c r="D111" s="9">
        <v>77</v>
      </c>
      <c r="E111" s="9">
        <v>37</v>
      </c>
      <c r="F111" s="9">
        <v>207</v>
      </c>
      <c r="G111"/>
      <c r="H111"/>
      <c r="I111"/>
      <c r="J111" s="10" t="str">
        <f>B111</f>
        <v>Strongly approve</v>
      </c>
      <c r="K111" s="11">
        <f>F111/F116</f>
        <v>0.22115384615384615</v>
      </c>
      <c r="L111" s="11">
        <f>C111/C116</f>
        <v>0.20712694877505569</v>
      </c>
      <c r="M111" s="11">
        <f>D111/D116</f>
        <v>0.23692307692307693</v>
      </c>
      <c r="N111" s="11">
        <f>E111/E116</f>
        <v>0.22839506172839505</v>
      </c>
      <c r="P111"/>
      <c r="Q111"/>
      <c r="R111" s="9" t="s">
        <v>50</v>
      </c>
      <c r="S111" s="12">
        <f>K111+K112</f>
        <v>0.44230769230769229</v>
      </c>
      <c r="T111" s="12">
        <f>L111+L112</f>
        <v>0.43652561247216037</v>
      </c>
      <c r="U111" s="12">
        <f>M111+M112</f>
        <v>0.42153846153846153</v>
      </c>
      <c r="V111" s="12">
        <f>N111+N112</f>
        <v>0.5</v>
      </c>
    </row>
    <row r="112" spans="1:22" s="2" customFormat="1" ht="21" customHeight="1" x14ac:dyDescent="0.25">
      <c r="A112"/>
      <c r="B112" s="10" t="s">
        <v>11</v>
      </c>
      <c r="C112" s="9">
        <v>103</v>
      </c>
      <c r="D112" s="9">
        <v>60</v>
      </c>
      <c r="E112" s="9">
        <v>44</v>
      </c>
      <c r="F112" s="9">
        <v>207</v>
      </c>
      <c r="G112"/>
      <c r="H112"/>
      <c r="I112"/>
      <c r="J112" s="10" t="str">
        <f>B112</f>
        <v>Somewhat approve</v>
      </c>
      <c r="K112" s="11">
        <f>F112/F116</f>
        <v>0.22115384615384615</v>
      </c>
      <c r="L112" s="11">
        <f>C112/C116</f>
        <v>0.22939866369710468</v>
      </c>
      <c r="M112" s="11">
        <f>D112/D116</f>
        <v>0.18461538461538463</v>
      </c>
      <c r="N112" s="11">
        <f>E112/E116</f>
        <v>0.27160493827160492</v>
      </c>
      <c r="P112"/>
      <c r="Q112"/>
      <c r="R112" s="9" t="s">
        <v>51</v>
      </c>
      <c r="S112" s="12">
        <v>0.43</v>
      </c>
      <c r="T112" s="12">
        <f>L113+L114</f>
        <v>0.39198218262806239</v>
      </c>
      <c r="U112" s="12">
        <f>M113+M114</f>
        <v>0.49846153846153846</v>
      </c>
      <c r="V112" s="12">
        <f>N113+N114</f>
        <v>0.44444444444444442</v>
      </c>
    </row>
    <row r="113" spans="1:22" s="2" customFormat="1" ht="21" customHeight="1" x14ac:dyDescent="0.25">
      <c r="A113"/>
      <c r="B113" s="10" t="s">
        <v>10</v>
      </c>
      <c r="C113" s="9">
        <v>69</v>
      </c>
      <c r="D113" s="9">
        <v>70</v>
      </c>
      <c r="E113" s="9">
        <v>15</v>
      </c>
      <c r="F113" s="9">
        <v>154</v>
      </c>
      <c r="G113"/>
      <c r="H113"/>
      <c r="I113"/>
      <c r="J113" s="10" t="str">
        <f>B113</f>
        <v>Somewhat disapprove</v>
      </c>
      <c r="K113" s="11">
        <f>F113/F116</f>
        <v>0.16452991452991453</v>
      </c>
      <c r="L113" s="11">
        <f>C113/C116</f>
        <v>0.15367483296213807</v>
      </c>
      <c r="M113" s="11">
        <f>D113/D116</f>
        <v>0.2153846153846154</v>
      </c>
      <c r="N113" s="11">
        <f>E113/E116</f>
        <v>9.2592592592592587E-2</v>
      </c>
      <c r="P113"/>
      <c r="Q113"/>
      <c r="R113" s="9" t="s">
        <v>13</v>
      </c>
      <c r="S113" s="12">
        <v>0.12</v>
      </c>
      <c r="T113" s="12">
        <f>1-T111-T112</f>
        <v>0.17149220489977723</v>
      </c>
      <c r="U113" s="12">
        <f>1-U111-U112</f>
        <v>8.0000000000000016E-2</v>
      </c>
      <c r="V113" s="12">
        <f>1-V111-V112</f>
        <v>5.555555555555558E-2</v>
      </c>
    </row>
    <row r="114" spans="1:22" s="2" customFormat="1" ht="21" customHeight="1" x14ac:dyDescent="0.25">
      <c r="A114"/>
      <c r="B114" s="10" t="s">
        <v>9</v>
      </c>
      <c r="C114" s="9">
        <v>107</v>
      </c>
      <c r="D114" s="9">
        <v>92</v>
      </c>
      <c r="E114" s="9">
        <v>57</v>
      </c>
      <c r="F114" s="9">
        <v>256</v>
      </c>
      <c r="G114"/>
      <c r="H114"/>
      <c r="I114"/>
      <c r="J114" s="10" t="str">
        <f>B114</f>
        <v>Strongly disapprove</v>
      </c>
      <c r="K114" s="11">
        <f>F114/F116</f>
        <v>0.27350427350427353</v>
      </c>
      <c r="L114" s="11">
        <f>C114/C116</f>
        <v>0.23830734966592429</v>
      </c>
      <c r="M114" s="11">
        <f>D114/D116</f>
        <v>0.28307692307692306</v>
      </c>
      <c r="N114" s="11">
        <f>E114/E116</f>
        <v>0.35185185185185186</v>
      </c>
      <c r="P114"/>
      <c r="Q114"/>
      <c r="R114"/>
    </row>
    <row r="115" spans="1:22" s="2" customFormat="1" ht="21" customHeight="1" x14ac:dyDescent="0.25">
      <c r="A115"/>
      <c r="B115" s="10" t="s">
        <v>13</v>
      </c>
      <c r="C115" s="9">
        <v>77</v>
      </c>
      <c r="D115" s="9">
        <v>26</v>
      </c>
      <c r="E115" s="9">
        <v>9</v>
      </c>
      <c r="F115" s="9">
        <v>112</v>
      </c>
      <c r="G115"/>
      <c r="H115"/>
      <c r="I115"/>
      <c r="J115" s="10" t="str">
        <f>B115</f>
        <v>Don't know</v>
      </c>
      <c r="K115" s="11">
        <f>F115/F116</f>
        <v>0.11965811965811966</v>
      </c>
      <c r="L115" s="11">
        <f>C115/C116</f>
        <v>0.17149220489977729</v>
      </c>
      <c r="M115" s="11">
        <f>D115/D116</f>
        <v>0.08</v>
      </c>
      <c r="N115" s="11">
        <f>E115/E116</f>
        <v>5.5555555555555552E-2</v>
      </c>
      <c r="P115"/>
      <c r="Q115"/>
      <c r="R115"/>
    </row>
    <row r="116" spans="1:22" s="2" customFormat="1" ht="21" customHeight="1" x14ac:dyDescent="0.25">
      <c r="A116" t="s">
        <v>3</v>
      </c>
      <c r="B116" s="3"/>
      <c r="C116">
        <v>449</v>
      </c>
      <c r="D116">
        <v>325</v>
      </c>
      <c r="E116">
        <v>162</v>
      </c>
      <c r="F116">
        <v>936</v>
      </c>
      <c r="G116"/>
      <c r="H116"/>
      <c r="I116"/>
      <c r="J116" s="3"/>
      <c r="P116"/>
      <c r="Q116"/>
      <c r="R116"/>
    </row>
  </sheetData>
  <pageMargins left="0.7" right="0.7" top="0.75" bottom="0.75" header="0.3" footer="0.3"/>
  <pageSetup scale="55" fitToHeight="3" orientation="landscape" horizontalDpi="0" verticalDpi="0"/>
  <headerFooter>
    <oddHeader>&amp;F</oddHead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82B0-9E7C-394F-B017-A57D16C3D28B}">
  <sheetPr>
    <pageSetUpPr fitToPage="1"/>
  </sheetPr>
  <dimension ref="A1:O129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34" hidden="1" customWidth="1"/>
    <col min="2" max="2" width="38.42578125" hidden="1" customWidth="1"/>
    <col min="3" max="3" width="0" hidden="1" customWidth="1"/>
    <col min="4" max="4" width="13.140625" hidden="1" customWidth="1"/>
    <col min="5" max="5" width="12" hidden="1" customWidth="1"/>
    <col min="6" max="6" width="0" hidden="1" customWidth="1"/>
    <col min="7" max="8" width="7.140625" hidden="1" customWidth="1"/>
    <col min="10" max="10" width="41" customWidth="1"/>
    <col min="12" max="12" width="13.140625" customWidth="1"/>
    <col min="13" max="13" width="12.5703125" customWidth="1"/>
    <col min="14" max="14" width="12.42578125" customWidth="1"/>
    <col min="15" max="15" width="11.5703125" customWidth="1"/>
    <col min="16" max="16" width="6.7109375" customWidth="1"/>
  </cols>
  <sheetData>
    <row r="1" spans="1:15" x14ac:dyDescent="0.25">
      <c r="A1" s="6" t="s">
        <v>178</v>
      </c>
      <c r="J1" s="6" t="s">
        <v>178</v>
      </c>
    </row>
    <row r="2" spans="1:15" x14ac:dyDescent="0.25">
      <c r="A2" t="s">
        <v>180</v>
      </c>
    </row>
    <row r="3" spans="1:15" x14ac:dyDescent="0.25">
      <c r="A3" t="s">
        <v>152</v>
      </c>
      <c r="J3" s="3"/>
      <c r="K3" s="2"/>
      <c r="L3" s="2"/>
      <c r="M3" s="2"/>
      <c r="N3" s="2"/>
      <c r="O3" s="2"/>
    </row>
    <row r="4" spans="1:15" x14ac:dyDescent="0.25">
      <c r="A4" t="s">
        <v>1</v>
      </c>
      <c r="J4" s="3"/>
      <c r="K4" s="2"/>
      <c r="L4" s="2"/>
      <c r="M4" s="2"/>
      <c r="N4" s="2"/>
      <c r="O4" s="2"/>
    </row>
    <row r="5" spans="1:15" x14ac:dyDescent="0.25">
      <c r="C5" t="s">
        <v>2</v>
      </c>
      <c r="G5" t="s">
        <v>3</v>
      </c>
      <c r="J5" s="3"/>
      <c r="K5" s="2"/>
      <c r="L5" s="2"/>
      <c r="M5" s="2"/>
      <c r="N5" s="2"/>
      <c r="O5" s="2"/>
    </row>
    <row r="6" spans="1:15" s="3" customFormat="1" ht="80" x14ac:dyDescent="0.25">
      <c r="C6" s="4" t="s">
        <v>4</v>
      </c>
      <c r="D6" s="4" t="s">
        <v>5</v>
      </c>
      <c r="E6" s="4" t="s">
        <v>6</v>
      </c>
      <c r="F6" s="4" t="s">
        <v>7</v>
      </c>
      <c r="K6" s="4" t="s">
        <v>14</v>
      </c>
      <c r="L6" s="4" t="str">
        <f>C6</f>
        <v>Democratic</v>
      </c>
      <c r="M6" s="4" t="str">
        <f>D6</f>
        <v>Independent</v>
      </c>
      <c r="N6" s="4" t="str">
        <f>E6</f>
        <v>Republican</v>
      </c>
      <c r="O6" s="4" t="str">
        <f>F6</f>
        <v>Other party/Not sure</v>
      </c>
    </row>
    <row r="7" spans="1:15" ht="20" x14ac:dyDescent="0.25">
      <c r="A7" t="s">
        <v>153</v>
      </c>
      <c r="B7" s="9" t="s">
        <v>160</v>
      </c>
      <c r="C7" s="9">
        <v>126</v>
      </c>
      <c r="D7" s="9">
        <v>110</v>
      </c>
      <c r="E7" s="9">
        <v>131</v>
      </c>
      <c r="F7" s="9">
        <v>44</v>
      </c>
      <c r="G7" s="9">
        <v>411</v>
      </c>
      <c r="J7" s="10" t="str">
        <f t="shared" ref="J7:J14" si="0">B7</f>
        <v>Reducing the costs of living</v>
      </c>
      <c r="K7" s="11">
        <f>G7/G15</f>
        <v>0.41099999999999998</v>
      </c>
      <c r="L7" s="11">
        <f>C7/C15</f>
        <v>0.40127388535031849</v>
      </c>
      <c r="M7" s="11">
        <f>D7/D15</f>
        <v>0.38327526132404183</v>
      </c>
      <c r="N7" s="11">
        <f>E7/E15</f>
        <v>0.41987179487179488</v>
      </c>
      <c r="O7" s="11">
        <f>F7/F15</f>
        <v>0.50574712643678166</v>
      </c>
    </row>
    <row r="8" spans="1:15" ht="20" x14ac:dyDescent="0.25">
      <c r="B8" s="9" t="s">
        <v>154</v>
      </c>
      <c r="C8" s="9">
        <v>55</v>
      </c>
      <c r="D8" s="9">
        <v>35</v>
      </c>
      <c r="E8" s="9">
        <v>21</v>
      </c>
      <c r="F8" s="9">
        <v>4</v>
      </c>
      <c r="G8" s="9">
        <v>115</v>
      </c>
      <c r="J8" s="10" t="str">
        <f t="shared" si="0"/>
        <v>Improving public education</v>
      </c>
      <c r="K8" s="11">
        <f>G8/G15</f>
        <v>0.115</v>
      </c>
      <c r="L8" s="11">
        <f>C8/C15</f>
        <v>0.1751592356687898</v>
      </c>
      <c r="M8" s="11">
        <f>D8/D15</f>
        <v>0.12195121951219512</v>
      </c>
      <c r="N8" s="11">
        <f>E8/E15</f>
        <v>6.7307692307692304E-2</v>
      </c>
      <c r="O8" s="11">
        <f>F8/F15</f>
        <v>4.5977011494252873E-2</v>
      </c>
    </row>
    <row r="9" spans="1:15" ht="20" x14ac:dyDescent="0.25">
      <c r="B9" s="9" t="s">
        <v>158</v>
      </c>
      <c r="C9" s="9">
        <v>20</v>
      </c>
      <c r="D9" s="9">
        <v>28</v>
      </c>
      <c r="E9" s="9">
        <v>53</v>
      </c>
      <c r="F9" s="9">
        <v>7</v>
      </c>
      <c r="G9" s="9">
        <v>108</v>
      </c>
      <c r="J9" s="10" t="str">
        <f t="shared" si="0"/>
        <v>Reducing taxes</v>
      </c>
      <c r="K9" s="11">
        <f>G9/G15</f>
        <v>0.108</v>
      </c>
      <c r="L9" s="11">
        <f>C9/C15</f>
        <v>6.3694267515923567E-2</v>
      </c>
      <c r="M9" s="11">
        <f>D9/D15</f>
        <v>9.7560975609756101E-2</v>
      </c>
      <c r="N9" s="11">
        <f>E9/E15</f>
        <v>0.16987179487179488</v>
      </c>
      <c r="O9" s="11">
        <f>F9/F15</f>
        <v>8.0459770114942528E-2</v>
      </c>
    </row>
    <row r="10" spans="1:15" ht="20" x14ac:dyDescent="0.25">
      <c r="B10" s="9" t="s">
        <v>156</v>
      </c>
      <c r="C10" s="9">
        <v>43</v>
      </c>
      <c r="D10" s="9">
        <v>25</v>
      </c>
      <c r="E10" s="9">
        <v>24</v>
      </c>
      <c r="F10" s="9">
        <v>9</v>
      </c>
      <c r="G10" s="9">
        <v>101</v>
      </c>
      <c r="J10" s="10" t="str">
        <f t="shared" si="0"/>
        <v>Improving health care</v>
      </c>
      <c r="K10" s="11">
        <f>G10/G15</f>
        <v>0.10100000000000001</v>
      </c>
      <c r="L10" s="11">
        <f>C10/C15</f>
        <v>0.13694267515923567</v>
      </c>
      <c r="M10" s="11">
        <f>D10/D15</f>
        <v>8.7108013937282236E-2</v>
      </c>
      <c r="N10" s="11">
        <f>E10/E15</f>
        <v>7.6923076923076927E-2</v>
      </c>
      <c r="O10" s="11">
        <f>F10/F15</f>
        <v>0.10344827586206896</v>
      </c>
    </row>
    <row r="11" spans="1:15" ht="20" x14ac:dyDescent="0.25">
      <c r="B11" s="9" t="s">
        <v>157</v>
      </c>
      <c r="C11" s="9">
        <v>30</v>
      </c>
      <c r="D11" s="9">
        <v>32</v>
      </c>
      <c r="E11" s="9">
        <v>29</v>
      </c>
      <c r="F11" s="9">
        <v>8</v>
      </c>
      <c r="G11" s="9">
        <v>99</v>
      </c>
      <c r="J11" s="10" t="str">
        <f t="shared" si="0"/>
        <v>Job creation</v>
      </c>
      <c r="K11" s="11">
        <f>G11/G15</f>
        <v>9.9000000000000005E-2</v>
      </c>
      <c r="L11" s="11">
        <f>C11/C15</f>
        <v>9.5541401273885357E-2</v>
      </c>
      <c r="M11" s="11">
        <f>D11/D15</f>
        <v>0.11149825783972125</v>
      </c>
      <c r="N11" s="11">
        <f>E11/E15</f>
        <v>9.2948717948717952E-2</v>
      </c>
      <c r="O11" s="11">
        <f>F11/F15</f>
        <v>9.1954022988505746E-2</v>
      </c>
    </row>
    <row r="12" spans="1:15" ht="20" x14ac:dyDescent="0.25">
      <c r="B12" s="9" t="s">
        <v>155</v>
      </c>
      <c r="C12" s="9">
        <v>15</v>
      </c>
      <c r="D12" s="9">
        <v>17</v>
      </c>
      <c r="E12" s="9">
        <v>16</v>
      </c>
      <c r="F12" s="9">
        <v>4</v>
      </c>
      <c r="G12" s="9">
        <v>52</v>
      </c>
      <c r="J12" s="10" t="str">
        <f t="shared" si="0"/>
        <v>Improving infrastructure</v>
      </c>
      <c r="K12" s="11">
        <f>G12/G15</f>
        <v>5.1999999999999998E-2</v>
      </c>
      <c r="L12" s="11">
        <f>C12/C15</f>
        <v>4.7770700636942678E-2</v>
      </c>
      <c r="M12" s="11">
        <f>D12/D15</f>
        <v>5.9233449477351915E-2</v>
      </c>
      <c r="N12" s="11">
        <f>E12/E15</f>
        <v>5.128205128205128E-2</v>
      </c>
      <c r="O12" s="11">
        <f>F12/F15</f>
        <v>4.5977011494252873E-2</v>
      </c>
    </row>
    <row r="13" spans="1:15" ht="20" x14ac:dyDescent="0.25">
      <c r="B13" s="9" t="s">
        <v>159</v>
      </c>
      <c r="C13" s="9">
        <v>5</v>
      </c>
      <c r="D13" s="9">
        <v>17</v>
      </c>
      <c r="E13" s="9">
        <v>26</v>
      </c>
      <c r="F13" s="9">
        <v>3</v>
      </c>
      <c r="G13" s="9">
        <v>51</v>
      </c>
      <c r="J13" s="10" t="str">
        <f t="shared" si="0"/>
        <v>Reducing government spending</v>
      </c>
      <c r="K13" s="11">
        <f>G13/G15</f>
        <v>5.0999999999999997E-2</v>
      </c>
      <c r="L13" s="11">
        <f>C13/C15</f>
        <v>1.5923566878980892E-2</v>
      </c>
      <c r="M13" s="11">
        <f>D13/D15</f>
        <v>5.9233449477351915E-2</v>
      </c>
      <c r="N13" s="11">
        <f>E13/E15</f>
        <v>8.3333333333333329E-2</v>
      </c>
      <c r="O13" s="11">
        <f>F13/F15</f>
        <v>3.4482758620689655E-2</v>
      </c>
    </row>
    <row r="14" spans="1:15" ht="20" x14ac:dyDescent="0.25">
      <c r="B14" s="9" t="s">
        <v>161</v>
      </c>
      <c r="C14" s="9">
        <v>20</v>
      </c>
      <c r="D14" s="9">
        <v>23</v>
      </c>
      <c r="E14" s="9">
        <v>12</v>
      </c>
      <c r="F14" s="9">
        <v>8</v>
      </c>
      <c r="G14" s="9">
        <v>63</v>
      </c>
      <c r="J14" s="10" t="str">
        <f t="shared" si="0"/>
        <v>My top priority is not listed here</v>
      </c>
      <c r="K14" s="11">
        <f>G14/G15</f>
        <v>6.3E-2</v>
      </c>
      <c r="L14" s="11">
        <f>C14/C15</f>
        <v>6.3694267515923567E-2</v>
      </c>
      <c r="M14" s="11">
        <f>D14/D15</f>
        <v>8.0139372822299645E-2</v>
      </c>
      <c r="N14" s="11">
        <f>E14/E15</f>
        <v>3.8461538461538464E-2</v>
      </c>
      <c r="O14" s="11">
        <f>F14/F15</f>
        <v>9.1954022988505746E-2</v>
      </c>
    </row>
    <row r="15" spans="1:15" x14ac:dyDescent="0.25">
      <c r="A15" t="s">
        <v>3</v>
      </c>
      <c r="C15">
        <v>314</v>
      </c>
      <c r="D15">
        <v>287</v>
      </c>
      <c r="E15">
        <v>312</v>
      </c>
      <c r="F15">
        <v>87</v>
      </c>
      <c r="G15">
        <v>1000</v>
      </c>
    </row>
    <row r="20" spans="1:14" x14ac:dyDescent="0.25">
      <c r="A20" t="s">
        <v>162</v>
      </c>
      <c r="B20" s="2"/>
      <c r="C20" s="2"/>
      <c r="D20" s="2"/>
      <c r="E20" s="2"/>
    </row>
    <row r="21" spans="1:14" x14ac:dyDescent="0.25">
      <c r="A21" t="s">
        <v>1</v>
      </c>
    </row>
    <row r="22" spans="1:14" x14ac:dyDescent="0.25">
      <c r="C22" t="s">
        <v>17</v>
      </c>
      <c r="G22" t="s">
        <v>3</v>
      </c>
    </row>
    <row r="23" spans="1:14" s="3" customFormat="1" ht="80" x14ac:dyDescent="0.25">
      <c r="C23" s="4" t="s">
        <v>18</v>
      </c>
      <c r="D23" s="4" t="s">
        <v>19</v>
      </c>
      <c r="E23" s="4" t="s">
        <v>20</v>
      </c>
      <c r="F23" s="4" t="s">
        <v>179</v>
      </c>
      <c r="K23" s="4" t="s">
        <v>14</v>
      </c>
      <c r="L23" s="4" t="str">
        <f>C23</f>
        <v>Democratic (Strong, Not Strong, Lean)</v>
      </c>
      <c r="M23" s="4" t="str">
        <f>D23</f>
        <v>Pure Independent</v>
      </c>
      <c r="N23" s="4" t="str">
        <f>E23</f>
        <v>Republican (Strong, Not Strong, Lean)</v>
      </c>
    </row>
    <row r="24" spans="1:14" ht="20" x14ac:dyDescent="0.25">
      <c r="A24" t="s">
        <v>153</v>
      </c>
      <c r="B24" s="9" t="s">
        <v>160</v>
      </c>
      <c r="C24" s="9">
        <v>159</v>
      </c>
      <c r="D24" s="9">
        <v>71</v>
      </c>
      <c r="E24" s="9">
        <v>168</v>
      </c>
      <c r="F24" s="9">
        <v>14</v>
      </c>
      <c r="G24" s="9">
        <v>412</v>
      </c>
      <c r="J24" s="10" t="str">
        <f t="shared" ref="J24:J31" si="1">B24</f>
        <v>Reducing the costs of living</v>
      </c>
      <c r="K24" s="11">
        <v>0.41099999999999998</v>
      </c>
      <c r="L24" s="11">
        <f>C24/C32</f>
        <v>0.39849624060150374</v>
      </c>
      <c r="M24" s="11">
        <f>D24/D32</f>
        <v>0.44654088050314467</v>
      </c>
      <c r="N24" s="11">
        <f>E24/E32</f>
        <v>0.4148148148148148</v>
      </c>
    </row>
    <row r="25" spans="1:14" ht="20" x14ac:dyDescent="0.25">
      <c r="B25" s="9" t="s">
        <v>154</v>
      </c>
      <c r="C25" s="9">
        <v>70</v>
      </c>
      <c r="D25" s="9">
        <v>10</v>
      </c>
      <c r="E25" s="9">
        <v>32</v>
      </c>
      <c r="F25" s="9">
        <v>2</v>
      </c>
      <c r="G25" s="9">
        <v>114</v>
      </c>
      <c r="J25" s="10" t="str">
        <f t="shared" si="1"/>
        <v>Improving public education</v>
      </c>
      <c r="K25" s="11">
        <v>0.115</v>
      </c>
      <c r="L25" s="11">
        <f>C25/C32</f>
        <v>0.17543859649122806</v>
      </c>
      <c r="M25" s="11">
        <f>D25/D32</f>
        <v>6.2893081761006289E-2</v>
      </c>
      <c r="N25" s="11">
        <f>E25/E32</f>
        <v>7.9012345679012344E-2</v>
      </c>
    </row>
    <row r="26" spans="1:14" ht="20" x14ac:dyDescent="0.25">
      <c r="B26" s="9" t="s">
        <v>158</v>
      </c>
      <c r="C26" s="9">
        <v>22</v>
      </c>
      <c r="D26" s="9">
        <v>16</v>
      </c>
      <c r="E26" s="9">
        <v>63</v>
      </c>
      <c r="F26" s="9">
        <v>7</v>
      </c>
      <c r="G26" s="9">
        <v>108</v>
      </c>
      <c r="J26" s="10" t="str">
        <f t="shared" si="1"/>
        <v>Reducing taxes</v>
      </c>
      <c r="K26" s="11">
        <v>0.108</v>
      </c>
      <c r="L26" s="11">
        <f>C26/C32</f>
        <v>5.5137844611528819E-2</v>
      </c>
      <c r="M26" s="11">
        <f>D26/D32</f>
        <v>0.10062893081761007</v>
      </c>
      <c r="N26" s="11">
        <f>E26/E32</f>
        <v>0.15555555555555556</v>
      </c>
    </row>
    <row r="27" spans="1:14" ht="20" x14ac:dyDescent="0.25">
      <c r="B27" s="9" t="s">
        <v>156</v>
      </c>
      <c r="C27" s="9">
        <v>54</v>
      </c>
      <c r="D27" s="9">
        <v>22</v>
      </c>
      <c r="E27" s="9">
        <v>26</v>
      </c>
      <c r="F27" s="9">
        <v>1</v>
      </c>
      <c r="G27" s="9">
        <v>103</v>
      </c>
      <c r="J27" s="10" t="str">
        <f t="shared" si="1"/>
        <v>Improving health care</v>
      </c>
      <c r="K27" s="11">
        <v>0.10100000000000001</v>
      </c>
      <c r="L27" s="11">
        <f>C27/C32</f>
        <v>0.13533834586466165</v>
      </c>
      <c r="M27" s="11">
        <f>D27/D32</f>
        <v>0.13836477987421383</v>
      </c>
      <c r="N27" s="11">
        <f>E27/E32</f>
        <v>6.4197530864197536E-2</v>
      </c>
    </row>
    <row r="28" spans="1:14" ht="20" x14ac:dyDescent="0.25">
      <c r="B28" s="9" t="s">
        <v>157</v>
      </c>
      <c r="C28" s="9">
        <v>33</v>
      </c>
      <c r="D28" s="9">
        <v>15</v>
      </c>
      <c r="E28" s="9">
        <v>40</v>
      </c>
      <c r="F28" s="9">
        <v>11</v>
      </c>
      <c r="G28" s="9">
        <v>99</v>
      </c>
      <c r="J28" s="10" t="str">
        <f t="shared" si="1"/>
        <v>Job creation</v>
      </c>
      <c r="K28" s="11">
        <v>9.9000000000000005E-2</v>
      </c>
      <c r="L28" s="11">
        <f>C28/C32</f>
        <v>8.2706766917293228E-2</v>
      </c>
      <c r="M28" s="11">
        <f>D28/D32</f>
        <v>9.4339622641509441E-2</v>
      </c>
      <c r="N28" s="11">
        <f>E28/E32</f>
        <v>9.8765432098765427E-2</v>
      </c>
    </row>
    <row r="29" spans="1:14" ht="20" x14ac:dyDescent="0.25">
      <c r="B29" s="9" t="s">
        <v>155</v>
      </c>
      <c r="C29" s="9">
        <v>21</v>
      </c>
      <c r="D29" s="9">
        <v>8</v>
      </c>
      <c r="E29" s="9">
        <v>21</v>
      </c>
      <c r="F29" s="9">
        <v>3</v>
      </c>
      <c r="G29" s="9">
        <v>53</v>
      </c>
      <c r="J29" s="10" t="str">
        <f t="shared" si="1"/>
        <v>Improving infrastructure</v>
      </c>
      <c r="K29" s="11">
        <v>5.1999999999999998E-2</v>
      </c>
      <c r="L29" s="11">
        <f>C29/C32</f>
        <v>5.2631578947368418E-2</v>
      </c>
      <c r="M29" s="11">
        <f>D29/D32</f>
        <v>5.0314465408805034E-2</v>
      </c>
      <c r="N29" s="11">
        <f>E29/E32</f>
        <v>5.185185185185185E-2</v>
      </c>
    </row>
    <row r="30" spans="1:14" ht="20" x14ac:dyDescent="0.25">
      <c r="B30" s="9" t="s">
        <v>159</v>
      </c>
      <c r="C30" s="9">
        <v>5</v>
      </c>
      <c r="D30" s="9">
        <v>7</v>
      </c>
      <c r="E30" s="9">
        <v>37</v>
      </c>
      <c r="F30" s="9">
        <v>1</v>
      </c>
      <c r="G30" s="9">
        <v>50</v>
      </c>
      <c r="J30" s="10" t="str">
        <f t="shared" si="1"/>
        <v>Reducing government spending</v>
      </c>
      <c r="K30" s="11">
        <v>5.0999999999999997E-2</v>
      </c>
      <c r="L30" s="11">
        <f>C30/C32</f>
        <v>1.2531328320802004E-2</v>
      </c>
      <c r="M30" s="11">
        <f>D30/D32</f>
        <v>4.40251572327044E-2</v>
      </c>
      <c r="N30" s="11">
        <f>E30/E32</f>
        <v>9.1358024691358022E-2</v>
      </c>
    </row>
    <row r="31" spans="1:14" ht="20" x14ac:dyDescent="0.25">
      <c r="B31" s="9" t="s">
        <v>161</v>
      </c>
      <c r="C31" s="9">
        <v>35</v>
      </c>
      <c r="D31" s="9">
        <v>10</v>
      </c>
      <c r="E31" s="9">
        <v>18</v>
      </c>
      <c r="F31" s="9">
        <v>0</v>
      </c>
      <c r="G31" s="9">
        <v>63</v>
      </c>
      <c r="J31" s="10" t="str">
        <f t="shared" si="1"/>
        <v>My top priority is not listed here</v>
      </c>
      <c r="K31" s="11">
        <v>6.3E-2</v>
      </c>
      <c r="L31" s="11">
        <f>C31/C32</f>
        <v>8.771929824561403E-2</v>
      </c>
      <c r="M31" s="11">
        <f>D31/D32</f>
        <v>6.2893081761006289E-2</v>
      </c>
      <c r="N31" s="11">
        <f>E31/E32</f>
        <v>4.4444444444444446E-2</v>
      </c>
    </row>
    <row r="32" spans="1:14" x14ac:dyDescent="0.25">
      <c r="A32" t="s">
        <v>3</v>
      </c>
      <c r="C32">
        <v>399</v>
      </c>
      <c r="D32">
        <v>159</v>
      </c>
      <c r="E32">
        <v>405</v>
      </c>
      <c r="F32">
        <v>39</v>
      </c>
      <c r="G32">
        <v>1002</v>
      </c>
    </row>
    <row r="35" spans="1:15" x14ac:dyDescent="0.25">
      <c r="B35" s="2"/>
      <c r="C35" s="2"/>
      <c r="D35" s="2"/>
      <c r="E35" s="2"/>
    </row>
    <row r="37" spans="1:15" x14ac:dyDescent="0.25">
      <c r="A37" t="s">
        <v>1</v>
      </c>
    </row>
    <row r="38" spans="1:15" x14ac:dyDescent="0.25">
      <c r="C38" t="s">
        <v>22</v>
      </c>
      <c r="G38" t="s">
        <v>3</v>
      </c>
    </row>
    <row r="39" spans="1:15" s="3" customFormat="1" ht="60" x14ac:dyDescent="0.25">
      <c r="C39" s="4" t="s">
        <v>23</v>
      </c>
      <c r="D39" s="4" t="s">
        <v>24</v>
      </c>
      <c r="E39" s="4" t="s">
        <v>25</v>
      </c>
      <c r="F39" s="4" t="s">
        <v>26</v>
      </c>
      <c r="K39" s="4" t="s">
        <v>14</v>
      </c>
      <c r="L39" s="4" t="str">
        <f>C39</f>
        <v>Liberal/Very Liberal</v>
      </c>
      <c r="M39" s="4" t="str">
        <f>D39</f>
        <v>Moderate</v>
      </c>
      <c r="N39" s="4" t="str">
        <f>E39</f>
        <v>Conservative/Very Conservative</v>
      </c>
      <c r="O39" s="4" t="str">
        <f>F39</f>
        <v>Not sure</v>
      </c>
    </row>
    <row r="40" spans="1:15" ht="20" x14ac:dyDescent="0.25">
      <c r="A40" t="s">
        <v>153</v>
      </c>
      <c r="B40" s="9" t="s">
        <v>160</v>
      </c>
      <c r="C40" s="9">
        <v>89</v>
      </c>
      <c r="D40" s="9">
        <v>162</v>
      </c>
      <c r="E40" s="9">
        <v>130</v>
      </c>
      <c r="F40" s="9">
        <v>31</v>
      </c>
      <c r="G40" s="9">
        <v>412</v>
      </c>
      <c r="J40" s="10" t="str">
        <f t="shared" ref="J40:J47" si="2">B40</f>
        <v>Reducing the costs of living</v>
      </c>
      <c r="K40" s="11">
        <v>0.41099999999999998</v>
      </c>
      <c r="L40" s="11">
        <f>C40/C48</f>
        <v>0.38034188034188032</v>
      </c>
      <c r="M40" s="11">
        <f>D40/D48</f>
        <v>0.44021739130434784</v>
      </c>
      <c r="N40" s="11">
        <f>E40/E48</f>
        <v>0.39039039039039036</v>
      </c>
      <c r="O40" s="11">
        <f>F40/F48</f>
        <v>0.47692307692307695</v>
      </c>
    </row>
    <row r="41" spans="1:15" ht="20" x14ac:dyDescent="0.25">
      <c r="B41" s="9" t="s">
        <v>154</v>
      </c>
      <c r="C41" s="9">
        <v>54</v>
      </c>
      <c r="D41" s="9">
        <v>34</v>
      </c>
      <c r="E41" s="9">
        <v>25</v>
      </c>
      <c r="F41" s="9">
        <v>3</v>
      </c>
      <c r="G41" s="9">
        <v>116</v>
      </c>
      <c r="J41" s="10" t="str">
        <f t="shared" si="2"/>
        <v>Improving public education</v>
      </c>
      <c r="K41" s="11">
        <v>0.115</v>
      </c>
      <c r="L41" s="11">
        <f>C41/C48</f>
        <v>0.23076923076923078</v>
      </c>
      <c r="M41" s="11">
        <f>D41/D48</f>
        <v>9.2391304347826081E-2</v>
      </c>
      <c r="N41" s="11">
        <f>E41/E48</f>
        <v>7.5075075075075076E-2</v>
      </c>
      <c r="O41" s="11">
        <f>F41/F48</f>
        <v>4.6153846153846156E-2</v>
      </c>
    </row>
    <row r="42" spans="1:15" ht="20" x14ac:dyDescent="0.25">
      <c r="B42" s="9" t="s">
        <v>158</v>
      </c>
      <c r="C42" s="9">
        <v>8</v>
      </c>
      <c r="D42" s="9">
        <v>37</v>
      </c>
      <c r="E42" s="9">
        <v>59</v>
      </c>
      <c r="F42" s="9">
        <v>2</v>
      </c>
      <c r="G42" s="9">
        <v>106</v>
      </c>
      <c r="J42" s="10" t="str">
        <f t="shared" si="2"/>
        <v>Reducing taxes</v>
      </c>
      <c r="K42" s="11">
        <v>0.108</v>
      </c>
      <c r="L42" s="11">
        <f>C42/C48</f>
        <v>3.4188034188034191E-2</v>
      </c>
      <c r="M42" s="11">
        <f>D42/D48</f>
        <v>0.10054347826086957</v>
      </c>
      <c r="N42" s="11">
        <f>E42/E48</f>
        <v>0.17717717717717718</v>
      </c>
      <c r="O42" s="11">
        <f>F42/F48</f>
        <v>3.0769230769230771E-2</v>
      </c>
    </row>
    <row r="43" spans="1:15" ht="20" x14ac:dyDescent="0.25">
      <c r="B43" s="9" t="s">
        <v>156</v>
      </c>
      <c r="C43" s="9">
        <v>36</v>
      </c>
      <c r="D43" s="9">
        <v>37</v>
      </c>
      <c r="E43" s="9">
        <v>19</v>
      </c>
      <c r="F43" s="9">
        <v>9</v>
      </c>
      <c r="G43" s="9">
        <v>101</v>
      </c>
      <c r="J43" s="10" t="str">
        <f t="shared" si="2"/>
        <v>Improving health care</v>
      </c>
      <c r="K43" s="11">
        <v>0.10100000000000001</v>
      </c>
      <c r="L43" s="11">
        <f>C43/C48</f>
        <v>0.15384615384615385</v>
      </c>
      <c r="M43" s="11">
        <f>D43/D48</f>
        <v>0.10054347826086957</v>
      </c>
      <c r="N43" s="11">
        <f>E43/E48</f>
        <v>5.7057057057057055E-2</v>
      </c>
      <c r="O43" s="11">
        <f>F43/F48</f>
        <v>0.13846153846153847</v>
      </c>
    </row>
    <row r="44" spans="1:15" ht="20" x14ac:dyDescent="0.25">
      <c r="B44" s="9" t="s">
        <v>157</v>
      </c>
      <c r="C44" s="9">
        <v>16</v>
      </c>
      <c r="D44" s="9">
        <v>43</v>
      </c>
      <c r="E44" s="9">
        <v>33</v>
      </c>
      <c r="F44" s="9">
        <v>7</v>
      </c>
      <c r="G44" s="9">
        <v>99</v>
      </c>
      <c r="J44" s="10" t="str">
        <f t="shared" si="2"/>
        <v>Job creation</v>
      </c>
      <c r="K44" s="11">
        <v>9.9000000000000005E-2</v>
      </c>
      <c r="L44" s="11">
        <f>C44/C48</f>
        <v>6.8376068376068383E-2</v>
      </c>
      <c r="M44" s="11">
        <f>D44/D48</f>
        <v>0.11684782608695653</v>
      </c>
      <c r="N44" s="11">
        <f>E44/E48</f>
        <v>9.90990990990991E-2</v>
      </c>
      <c r="O44" s="11">
        <f>F44/F48</f>
        <v>0.1076923076923077</v>
      </c>
    </row>
    <row r="45" spans="1:15" ht="20" x14ac:dyDescent="0.25">
      <c r="B45" s="9" t="s">
        <v>155</v>
      </c>
      <c r="C45" s="9">
        <v>12</v>
      </c>
      <c r="D45" s="9">
        <v>22</v>
      </c>
      <c r="E45" s="9">
        <v>14</v>
      </c>
      <c r="F45" s="9">
        <v>4</v>
      </c>
      <c r="G45" s="9">
        <v>52</v>
      </c>
      <c r="J45" s="10" t="str">
        <f t="shared" si="2"/>
        <v>Improving infrastructure</v>
      </c>
      <c r="K45" s="11">
        <v>5.1999999999999998E-2</v>
      </c>
      <c r="L45" s="11">
        <f>C45/C48</f>
        <v>5.128205128205128E-2</v>
      </c>
      <c r="M45" s="11">
        <f>D45/D48</f>
        <v>5.9782608695652176E-2</v>
      </c>
      <c r="N45" s="11">
        <f>E45/E48</f>
        <v>4.2042042042042045E-2</v>
      </c>
      <c r="O45" s="11">
        <f>F45/F48</f>
        <v>6.1538461538461542E-2</v>
      </c>
    </row>
    <row r="46" spans="1:15" ht="20" x14ac:dyDescent="0.25">
      <c r="B46" s="9" t="s">
        <v>159</v>
      </c>
      <c r="C46" s="9">
        <v>1</v>
      </c>
      <c r="D46" s="9">
        <v>12</v>
      </c>
      <c r="E46" s="9">
        <v>36</v>
      </c>
      <c r="F46" s="9">
        <v>2</v>
      </c>
      <c r="G46" s="9">
        <v>51</v>
      </c>
      <c r="J46" s="10" t="str">
        <f t="shared" si="2"/>
        <v>Reducing government spending</v>
      </c>
      <c r="K46" s="11">
        <v>5.0999999999999997E-2</v>
      </c>
      <c r="L46" s="11">
        <f>C46/C48</f>
        <v>4.2735042735042739E-3</v>
      </c>
      <c r="M46" s="11">
        <f>D46/D48</f>
        <v>3.2608695652173912E-2</v>
      </c>
      <c r="N46" s="11">
        <f>E46/E48</f>
        <v>0.10810810810810811</v>
      </c>
      <c r="O46" s="11">
        <f>F46/F48</f>
        <v>3.0769230769230771E-2</v>
      </c>
    </row>
    <row r="47" spans="1:15" ht="20" x14ac:dyDescent="0.25">
      <c r="B47" s="9" t="s">
        <v>161</v>
      </c>
      <c r="C47" s="9">
        <v>18</v>
      </c>
      <c r="D47" s="9">
        <v>21</v>
      </c>
      <c r="E47" s="9">
        <v>17</v>
      </c>
      <c r="F47" s="9">
        <v>7</v>
      </c>
      <c r="G47" s="9">
        <v>63</v>
      </c>
      <c r="J47" s="10" t="str">
        <f t="shared" si="2"/>
        <v>My top priority is not listed here</v>
      </c>
      <c r="K47" s="11">
        <v>6.3E-2</v>
      </c>
      <c r="L47" s="11">
        <f>C47/C48</f>
        <v>7.6923076923076927E-2</v>
      </c>
      <c r="M47" s="11">
        <f>D47/D48</f>
        <v>5.7065217391304345E-2</v>
      </c>
      <c r="N47" s="11">
        <f>E47/E48</f>
        <v>5.1051051051051052E-2</v>
      </c>
      <c r="O47" s="11">
        <f>F47/F48</f>
        <v>0.1076923076923077</v>
      </c>
    </row>
    <row r="48" spans="1:15" x14ac:dyDescent="0.25">
      <c r="A48" t="s">
        <v>3</v>
      </c>
      <c r="C48">
        <v>234</v>
      </c>
      <c r="D48">
        <v>368</v>
      </c>
      <c r="E48">
        <v>333</v>
      </c>
      <c r="F48">
        <v>65</v>
      </c>
      <c r="G48">
        <v>1000</v>
      </c>
    </row>
    <row r="50" spans="1:14" x14ac:dyDescent="0.25">
      <c r="B50" s="2"/>
      <c r="C50" s="2"/>
      <c r="D50" s="2"/>
    </row>
    <row r="52" spans="1:14" x14ac:dyDescent="0.25">
      <c r="A52" t="s">
        <v>163</v>
      </c>
    </row>
    <row r="53" spans="1:14" x14ac:dyDescent="0.25">
      <c r="A53" t="s">
        <v>1</v>
      </c>
    </row>
    <row r="54" spans="1:14" x14ac:dyDescent="0.25">
      <c r="C54" t="s">
        <v>28</v>
      </c>
      <c r="F54" t="s">
        <v>3</v>
      </c>
    </row>
    <row r="55" spans="1:14" s="3" customFormat="1" ht="60" x14ac:dyDescent="0.25">
      <c r="C55" s="4" t="s">
        <v>29</v>
      </c>
      <c r="D55" s="4" t="s">
        <v>30</v>
      </c>
      <c r="E55" s="4" t="s">
        <v>31</v>
      </c>
      <c r="K55" s="4" t="s">
        <v>14</v>
      </c>
      <c r="L55" s="4" t="str">
        <f>C55</f>
        <v>Silent &amp; Boomer Generation</v>
      </c>
      <c r="M55" s="4" t="str">
        <f>D55</f>
        <v>Generation X</v>
      </c>
      <c r="N55" s="4" t="str">
        <f>E55</f>
        <v>Millennial and Generation Z</v>
      </c>
    </row>
    <row r="56" spans="1:14" ht="20" x14ac:dyDescent="0.25">
      <c r="A56" t="s">
        <v>153</v>
      </c>
      <c r="B56" s="9" t="s">
        <v>160</v>
      </c>
      <c r="C56" s="9">
        <v>123</v>
      </c>
      <c r="D56" s="9">
        <v>114</v>
      </c>
      <c r="E56" s="9">
        <v>174</v>
      </c>
      <c r="F56" s="9">
        <v>411</v>
      </c>
      <c r="J56" s="10" t="str">
        <f t="shared" ref="J56:J63" si="3">B56</f>
        <v>Reducing the costs of living</v>
      </c>
      <c r="K56" s="11">
        <v>0.41099999999999998</v>
      </c>
      <c r="L56" s="11">
        <f>C56/C64</f>
        <v>0.40196078431372551</v>
      </c>
      <c r="M56" s="11">
        <f>D56/D64</f>
        <v>0.42857142857142855</v>
      </c>
      <c r="N56" s="11">
        <f>E56/E64</f>
        <v>0.40749414519906324</v>
      </c>
    </row>
    <row r="57" spans="1:14" ht="20" x14ac:dyDescent="0.25">
      <c r="B57" s="9" t="s">
        <v>154</v>
      </c>
      <c r="C57" s="9">
        <v>36</v>
      </c>
      <c r="D57" s="9">
        <v>28</v>
      </c>
      <c r="E57" s="9">
        <v>50</v>
      </c>
      <c r="F57" s="9">
        <v>114</v>
      </c>
      <c r="J57" s="10" t="str">
        <f t="shared" si="3"/>
        <v>Improving public education</v>
      </c>
      <c r="K57" s="11">
        <v>0.115</v>
      </c>
      <c r="L57" s="11">
        <f>C57/C64</f>
        <v>0.11764705882352941</v>
      </c>
      <c r="M57" s="11">
        <f>D57/D64</f>
        <v>0.10526315789473684</v>
      </c>
      <c r="N57" s="11">
        <f>E57/E64</f>
        <v>0.117096018735363</v>
      </c>
    </row>
    <row r="58" spans="1:14" ht="20" x14ac:dyDescent="0.25">
      <c r="B58" s="9" t="s">
        <v>158</v>
      </c>
      <c r="C58" s="9">
        <v>30</v>
      </c>
      <c r="D58" s="9">
        <v>30</v>
      </c>
      <c r="E58" s="9">
        <v>48</v>
      </c>
      <c r="F58" s="9">
        <v>108</v>
      </c>
      <c r="J58" s="10" t="str">
        <f t="shared" si="3"/>
        <v>Reducing taxes</v>
      </c>
      <c r="K58" s="11">
        <v>0.108</v>
      </c>
      <c r="L58" s="11">
        <f>C58/C64</f>
        <v>9.8039215686274508E-2</v>
      </c>
      <c r="M58" s="11">
        <f>D58/D64</f>
        <v>0.11278195488721804</v>
      </c>
      <c r="N58" s="11">
        <f>E58/E64</f>
        <v>0.11241217798594848</v>
      </c>
    </row>
    <row r="59" spans="1:14" ht="20" x14ac:dyDescent="0.25">
      <c r="B59" s="9" t="s">
        <v>156</v>
      </c>
      <c r="C59" s="9">
        <v>22</v>
      </c>
      <c r="D59" s="9">
        <v>32</v>
      </c>
      <c r="E59" s="9">
        <v>47</v>
      </c>
      <c r="F59" s="9">
        <v>101</v>
      </c>
      <c r="J59" s="10" t="str">
        <f t="shared" si="3"/>
        <v>Improving health care</v>
      </c>
      <c r="K59" s="11">
        <v>0.10100000000000001</v>
      </c>
      <c r="L59" s="11">
        <f>C59/C64</f>
        <v>7.1895424836601302E-2</v>
      </c>
      <c r="M59" s="11">
        <f>D59/D64</f>
        <v>0.12030075187969924</v>
      </c>
      <c r="N59" s="11">
        <f>E59/E64</f>
        <v>0.11007025761124122</v>
      </c>
    </row>
    <row r="60" spans="1:14" ht="20" x14ac:dyDescent="0.25">
      <c r="B60" s="9" t="s">
        <v>157</v>
      </c>
      <c r="C60" s="9">
        <v>16</v>
      </c>
      <c r="D60" s="9">
        <v>19</v>
      </c>
      <c r="E60" s="9">
        <v>64</v>
      </c>
      <c r="F60" s="9">
        <v>99</v>
      </c>
      <c r="J60" s="10" t="str">
        <f t="shared" si="3"/>
        <v>Job creation</v>
      </c>
      <c r="K60" s="11">
        <v>9.9000000000000005E-2</v>
      </c>
      <c r="L60" s="11">
        <f>C60/C64</f>
        <v>5.2287581699346407E-2</v>
      </c>
      <c r="M60" s="11">
        <f>D60/D64</f>
        <v>7.1428571428571425E-2</v>
      </c>
      <c r="N60" s="11">
        <f>E60/E64</f>
        <v>0.14988290398126464</v>
      </c>
    </row>
    <row r="61" spans="1:14" ht="20" x14ac:dyDescent="0.25">
      <c r="B61" s="9" t="s">
        <v>155</v>
      </c>
      <c r="C61" s="9">
        <v>24</v>
      </c>
      <c r="D61" s="9">
        <v>12</v>
      </c>
      <c r="E61" s="9">
        <v>17</v>
      </c>
      <c r="F61" s="9">
        <v>53</v>
      </c>
      <c r="J61" s="10" t="str">
        <f t="shared" si="3"/>
        <v>Improving infrastructure</v>
      </c>
      <c r="K61" s="11">
        <v>5.1999999999999998E-2</v>
      </c>
      <c r="L61" s="11">
        <f>C61/C64</f>
        <v>7.8431372549019607E-2</v>
      </c>
      <c r="M61" s="11">
        <f>D61/D64</f>
        <v>4.5112781954887216E-2</v>
      </c>
      <c r="N61" s="11">
        <f>E61/E64</f>
        <v>3.9812646370023422E-2</v>
      </c>
    </row>
    <row r="62" spans="1:14" ht="20" x14ac:dyDescent="0.25">
      <c r="B62" s="9" t="s">
        <v>159</v>
      </c>
      <c r="C62" s="9">
        <v>27</v>
      </c>
      <c r="D62" s="9">
        <v>15</v>
      </c>
      <c r="E62" s="9">
        <v>8</v>
      </c>
      <c r="F62" s="9">
        <v>50</v>
      </c>
      <c r="J62" s="10" t="str">
        <f t="shared" si="3"/>
        <v>Reducing government spending</v>
      </c>
      <c r="K62" s="11">
        <v>5.0999999999999997E-2</v>
      </c>
      <c r="L62" s="11">
        <f>C62/C64</f>
        <v>8.8235294117647065E-2</v>
      </c>
      <c r="M62" s="11">
        <f>D62/D64</f>
        <v>5.6390977443609019E-2</v>
      </c>
      <c r="N62" s="11">
        <f>E62/E64</f>
        <v>1.873536299765808E-2</v>
      </c>
    </row>
    <row r="63" spans="1:14" ht="20" x14ac:dyDescent="0.25">
      <c r="B63" s="9" t="s">
        <v>161</v>
      </c>
      <c r="C63" s="9">
        <v>28</v>
      </c>
      <c r="D63" s="9">
        <v>16</v>
      </c>
      <c r="E63" s="9">
        <v>19</v>
      </c>
      <c r="F63" s="9">
        <v>63</v>
      </c>
      <c r="J63" s="10" t="str">
        <f t="shared" si="3"/>
        <v>My top priority is not listed here</v>
      </c>
      <c r="K63" s="11">
        <v>6.3E-2</v>
      </c>
      <c r="L63" s="11">
        <f>C63/C64</f>
        <v>9.1503267973856203E-2</v>
      </c>
      <c r="M63" s="11">
        <f>D63/D64</f>
        <v>6.0150375939849621E-2</v>
      </c>
      <c r="N63" s="11">
        <f>E63/E64</f>
        <v>4.449648711943794E-2</v>
      </c>
    </row>
    <row r="64" spans="1:14" x14ac:dyDescent="0.25">
      <c r="A64" t="s">
        <v>3</v>
      </c>
      <c r="C64">
        <v>306</v>
      </c>
      <c r="D64">
        <v>266</v>
      </c>
      <c r="E64">
        <v>427</v>
      </c>
      <c r="F64">
        <v>999</v>
      </c>
    </row>
    <row r="66" spans="1:13" x14ac:dyDescent="0.25">
      <c r="A66" s="16" t="s">
        <v>181</v>
      </c>
      <c r="B66" s="2"/>
      <c r="C66" s="2"/>
    </row>
    <row r="69" spans="1:13" x14ac:dyDescent="0.25">
      <c r="A69" t="s">
        <v>164</v>
      </c>
    </row>
    <row r="70" spans="1:13" x14ac:dyDescent="0.25">
      <c r="A70" t="s">
        <v>1</v>
      </c>
    </row>
    <row r="71" spans="1:13" x14ac:dyDescent="0.25">
      <c r="C71" t="s">
        <v>33</v>
      </c>
      <c r="E71" t="s">
        <v>3</v>
      </c>
    </row>
    <row r="72" spans="1:13" s="3" customFormat="1" ht="40" x14ac:dyDescent="0.25">
      <c r="C72" s="4" t="s">
        <v>34</v>
      </c>
      <c r="D72" s="4" t="s">
        <v>35</v>
      </c>
      <c r="K72" s="4" t="s">
        <v>14</v>
      </c>
      <c r="L72" s="4" t="str">
        <f>C72</f>
        <v>Male</v>
      </c>
      <c r="M72" s="4" t="str">
        <f>D72</f>
        <v>Female</v>
      </c>
    </row>
    <row r="73" spans="1:13" ht="20" x14ac:dyDescent="0.25">
      <c r="A73" t="s">
        <v>153</v>
      </c>
      <c r="B73" s="9" t="s">
        <v>160</v>
      </c>
      <c r="C73" s="9">
        <v>184</v>
      </c>
      <c r="D73" s="9">
        <v>228</v>
      </c>
      <c r="E73" s="9">
        <v>412</v>
      </c>
      <c r="J73" s="10" t="str">
        <f t="shared" ref="J73:J80" si="4">B73</f>
        <v>Reducing the costs of living</v>
      </c>
      <c r="K73" s="11">
        <v>0.41099999999999998</v>
      </c>
      <c r="L73" s="11">
        <f>C73/C81</f>
        <v>0.38413361169102295</v>
      </c>
      <c r="M73" s="11">
        <f>D73/D81</f>
        <v>0.43678160919540232</v>
      </c>
    </row>
    <row r="74" spans="1:13" ht="20" x14ac:dyDescent="0.25">
      <c r="B74" s="9" t="s">
        <v>154</v>
      </c>
      <c r="C74" s="9">
        <v>49</v>
      </c>
      <c r="D74" s="9">
        <v>66</v>
      </c>
      <c r="E74" s="9">
        <v>115</v>
      </c>
      <c r="J74" s="10" t="str">
        <f t="shared" si="4"/>
        <v>Improving public education</v>
      </c>
      <c r="K74" s="11">
        <v>0.115</v>
      </c>
      <c r="L74" s="11">
        <f>C74/C81</f>
        <v>0.1022964509394572</v>
      </c>
      <c r="M74" s="11">
        <f>D74/D81</f>
        <v>0.12643678160919541</v>
      </c>
    </row>
    <row r="75" spans="1:13" ht="20" x14ac:dyDescent="0.25">
      <c r="B75" s="9" t="s">
        <v>158</v>
      </c>
      <c r="C75" s="9">
        <v>66</v>
      </c>
      <c r="D75" s="9">
        <v>42</v>
      </c>
      <c r="E75" s="9">
        <v>108</v>
      </c>
      <c r="J75" s="10" t="str">
        <f t="shared" si="4"/>
        <v>Reducing taxes</v>
      </c>
      <c r="K75" s="11">
        <v>0.108</v>
      </c>
      <c r="L75" s="11">
        <f>C75/C81</f>
        <v>0.13778705636743216</v>
      </c>
      <c r="M75" s="11">
        <f>D75/D81</f>
        <v>8.0459770114942528E-2</v>
      </c>
    </row>
    <row r="76" spans="1:13" ht="20" x14ac:dyDescent="0.25">
      <c r="B76" s="9" t="s">
        <v>156</v>
      </c>
      <c r="C76" s="9">
        <v>34</v>
      </c>
      <c r="D76" s="9">
        <v>67</v>
      </c>
      <c r="E76" s="9">
        <v>101</v>
      </c>
      <c r="J76" s="10" t="str">
        <f t="shared" si="4"/>
        <v>Improving health care</v>
      </c>
      <c r="K76" s="11">
        <v>0.10100000000000001</v>
      </c>
      <c r="L76" s="11">
        <f>C76/C81</f>
        <v>7.0981210855949897E-2</v>
      </c>
      <c r="M76" s="11">
        <f>D76/D81</f>
        <v>0.12835249042145594</v>
      </c>
    </row>
    <row r="77" spans="1:13" ht="20" x14ac:dyDescent="0.25">
      <c r="B77" s="9" t="s">
        <v>157</v>
      </c>
      <c r="C77" s="9">
        <v>64</v>
      </c>
      <c r="D77" s="9">
        <v>35</v>
      </c>
      <c r="E77" s="9">
        <v>99</v>
      </c>
      <c r="J77" s="10" t="str">
        <f t="shared" si="4"/>
        <v>Job creation</v>
      </c>
      <c r="K77" s="11">
        <v>9.9000000000000005E-2</v>
      </c>
      <c r="L77" s="11">
        <f>C77/C81</f>
        <v>0.1336116910229645</v>
      </c>
      <c r="M77" s="11">
        <f>D77/D81</f>
        <v>6.7049808429118771E-2</v>
      </c>
    </row>
    <row r="78" spans="1:13" ht="20" x14ac:dyDescent="0.25">
      <c r="B78" s="9" t="s">
        <v>155</v>
      </c>
      <c r="C78" s="9">
        <v>26</v>
      </c>
      <c r="D78" s="9">
        <v>27</v>
      </c>
      <c r="E78" s="9">
        <v>53</v>
      </c>
      <c r="J78" s="10" t="str">
        <f t="shared" si="4"/>
        <v>Improving infrastructure</v>
      </c>
      <c r="K78" s="11">
        <v>5.1999999999999998E-2</v>
      </c>
      <c r="L78" s="11">
        <f>C78/C81</f>
        <v>5.4279749478079335E-2</v>
      </c>
      <c r="M78" s="11">
        <f>D78/D81</f>
        <v>5.1724137931034482E-2</v>
      </c>
    </row>
    <row r="79" spans="1:13" ht="20" x14ac:dyDescent="0.25">
      <c r="B79" s="9" t="s">
        <v>159</v>
      </c>
      <c r="C79" s="9">
        <v>28</v>
      </c>
      <c r="D79" s="9">
        <v>22</v>
      </c>
      <c r="E79" s="9">
        <v>50</v>
      </c>
      <c r="J79" s="10" t="str">
        <f t="shared" si="4"/>
        <v>Reducing government spending</v>
      </c>
      <c r="K79" s="11">
        <v>5.0999999999999997E-2</v>
      </c>
      <c r="L79" s="11">
        <f>C79/C81</f>
        <v>5.845511482254697E-2</v>
      </c>
      <c r="M79" s="11">
        <f>D79/D81</f>
        <v>4.2145593869731802E-2</v>
      </c>
    </row>
    <row r="80" spans="1:13" ht="20" x14ac:dyDescent="0.25">
      <c r="B80" s="9" t="s">
        <v>161</v>
      </c>
      <c r="C80" s="9">
        <v>28</v>
      </c>
      <c r="D80" s="9">
        <v>35</v>
      </c>
      <c r="E80" s="9">
        <v>63</v>
      </c>
      <c r="J80" s="10" t="str">
        <f t="shared" si="4"/>
        <v>My top priority is not listed here</v>
      </c>
      <c r="K80" s="11">
        <v>6.3E-2</v>
      </c>
      <c r="L80" s="11">
        <f>C80/C81</f>
        <v>5.845511482254697E-2</v>
      </c>
      <c r="M80" s="11">
        <f>D80/D81</f>
        <v>6.7049808429118771E-2</v>
      </c>
    </row>
    <row r="81" spans="1:13" x14ac:dyDescent="0.25">
      <c r="A81" t="s">
        <v>3</v>
      </c>
      <c r="B81" s="4"/>
      <c r="C81" s="4">
        <v>479</v>
      </c>
      <c r="D81" s="4">
        <v>522</v>
      </c>
      <c r="E81">
        <v>1001</v>
      </c>
    </row>
    <row r="85" spans="1:13" x14ac:dyDescent="0.25">
      <c r="A85" t="s">
        <v>165</v>
      </c>
    </row>
    <row r="86" spans="1:13" x14ac:dyDescent="0.25">
      <c r="A86" t="s">
        <v>1</v>
      </c>
    </row>
    <row r="87" spans="1:13" x14ac:dyDescent="0.25">
      <c r="C87" t="s">
        <v>37</v>
      </c>
      <c r="E87" t="s">
        <v>3</v>
      </c>
    </row>
    <row r="88" spans="1:13" s="3" customFormat="1" ht="60" x14ac:dyDescent="0.25">
      <c r="C88" s="4" t="s">
        <v>38</v>
      </c>
      <c r="D88" s="4" t="s">
        <v>39</v>
      </c>
      <c r="K88" s="4" t="s">
        <v>14</v>
      </c>
      <c r="L88" s="4" t="str">
        <f>C88</f>
        <v>No 4-year College Degree</v>
      </c>
      <c r="M88" s="4" t="str">
        <f>D88</f>
        <v>4-year College Degree or Higher</v>
      </c>
    </row>
    <row r="89" spans="1:13" ht="20" x14ac:dyDescent="0.25">
      <c r="A89" t="s">
        <v>153</v>
      </c>
      <c r="B89" s="9" t="s">
        <v>160</v>
      </c>
      <c r="C89" s="9">
        <v>296</v>
      </c>
      <c r="D89" s="9">
        <v>116</v>
      </c>
      <c r="E89" s="9">
        <v>412</v>
      </c>
      <c r="J89" s="10" t="str">
        <f t="shared" ref="J89:J96" si="5">B89</f>
        <v>Reducing the costs of living</v>
      </c>
      <c r="K89" s="11">
        <v>0.41099999999999998</v>
      </c>
      <c r="L89" s="11">
        <f>C89/C97</f>
        <v>0.44511278195488724</v>
      </c>
      <c r="M89" s="11">
        <f>D89/D97</f>
        <v>0.3473053892215569</v>
      </c>
    </row>
    <row r="90" spans="1:13" ht="20" x14ac:dyDescent="0.25">
      <c r="B90" s="9" t="s">
        <v>154</v>
      </c>
      <c r="C90" s="9">
        <v>60</v>
      </c>
      <c r="D90" s="9">
        <v>55</v>
      </c>
      <c r="E90" s="9">
        <v>115</v>
      </c>
      <c r="J90" s="10" t="str">
        <f t="shared" si="5"/>
        <v>Improving public education</v>
      </c>
      <c r="K90" s="11">
        <v>0.115</v>
      </c>
      <c r="L90" s="11">
        <f>C90/C97</f>
        <v>9.0225563909774431E-2</v>
      </c>
      <c r="M90" s="11">
        <f>D90/D97</f>
        <v>0.16467065868263472</v>
      </c>
    </row>
    <row r="91" spans="1:13" ht="20" x14ac:dyDescent="0.25">
      <c r="B91" s="9" t="s">
        <v>158</v>
      </c>
      <c r="C91" s="9">
        <v>76</v>
      </c>
      <c r="D91" s="9">
        <v>31</v>
      </c>
      <c r="E91" s="9">
        <v>107</v>
      </c>
      <c r="J91" s="10" t="str">
        <f t="shared" si="5"/>
        <v>Reducing taxes</v>
      </c>
      <c r="K91" s="11">
        <v>0.108</v>
      </c>
      <c r="L91" s="11">
        <f>C91/C97</f>
        <v>0.11428571428571428</v>
      </c>
      <c r="M91" s="11">
        <f>D91/D97</f>
        <v>9.2814371257485026E-2</v>
      </c>
    </row>
    <row r="92" spans="1:13" ht="20" x14ac:dyDescent="0.25">
      <c r="B92" s="9" t="s">
        <v>156</v>
      </c>
      <c r="C92" s="9">
        <v>69</v>
      </c>
      <c r="D92" s="9">
        <v>32</v>
      </c>
      <c r="E92" s="9">
        <v>101</v>
      </c>
      <c r="J92" s="10" t="str">
        <f t="shared" si="5"/>
        <v>Improving health care</v>
      </c>
      <c r="K92" s="11">
        <v>0.10100000000000001</v>
      </c>
      <c r="L92" s="11">
        <f>C92/C97</f>
        <v>0.10375939849624061</v>
      </c>
      <c r="M92" s="11">
        <f>D92/D97</f>
        <v>9.580838323353294E-2</v>
      </c>
    </row>
    <row r="93" spans="1:13" ht="20" x14ac:dyDescent="0.25">
      <c r="B93" s="9" t="s">
        <v>157</v>
      </c>
      <c r="C93" s="9">
        <v>69</v>
      </c>
      <c r="D93" s="9">
        <v>31</v>
      </c>
      <c r="E93" s="9">
        <v>100</v>
      </c>
      <c r="J93" s="10" t="str">
        <f t="shared" si="5"/>
        <v>Job creation</v>
      </c>
      <c r="K93" s="11">
        <v>9.9000000000000005E-2</v>
      </c>
      <c r="L93" s="11">
        <f>C93/C97</f>
        <v>0.10375939849624061</v>
      </c>
      <c r="M93" s="11">
        <f>D93/D97</f>
        <v>9.2814371257485026E-2</v>
      </c>
    </row>
    <row r="94" spans="1:13" ht="20" x14ac:dyDescent="0.25">
      <c r="B94" s="9" t="s">
        <v>155</v>
      </c>
      <c r="C94" s="9">
        <v>27</v>
      </c>
      <c r="D94" s="9">
        <v>25</v>
      </c>
      <c r="E94" s="9">
        <v>52</v>
      </c>
      <c r="J94" s="10" t="str">
        <f t="shared" si="5"/>
        <v>Improving infrastructure</v>
      </c>
      <c r="K94" s="11">
        <v>5.1999999999999998E-2</v>
      </c>
      <c r="L94" s="11">
        <f>C94/C97</f>
        <v>4.06015037593985E-2</v>
      </c>
      <c r="M94" s="11">
        <f>D94/D97</f>
        <v>7.4850299401197598E-2</v>
      </c>
    </row>
    <row r="95" spans="1:13" ht="20" x14ac:dyDescent="0.25">
      <c r="B95" s="9" t="s">
        <v>159</v>
      </c>
      <c r="C95" s="9">
        <v>37</v>
      </c>
      <c r="D95" s="9">
        <v>13</v>
      </c>
      <c r="E95" s="9">
        <v>50</v>
      </c>
      <c r="J95" s="10" t="str">
        <f t="shared" si="5"/>
        <v>Reducing government spending</v>
      </c>
      <c r="K95" s="11">
        <v>5.0999999999999997E-2</v>
      </c>
      <c r="L95" s="11">
        <f>C95/C97</f>
        <v>5.5639097744360905E-2</v>
      </c>
      <c r="M95" s="11">
        <f>D95/D97</f>
        <v>3.8922155688622756E-2</v>
      </c>
    </row>
    <row r="96" spans="1:13" ht="20" x14ac:dyDescent="0.25">
      <c r="B96" s="14" t="s">
        <v>161</v>
      </c>
      <c r="C96" s="15">
        <v>31</v>
      </c>
      <c r="D96" s="15">
        <v>31</v>
      </c>
      <c r="E96" s="9">
        <v>62</v>
      </c>
      <c r="J96" s="10" t="str">
        <f t="shared" si="5"/>
        <v>My top priority is not listed here</v>
      </c>
      <c r="K96" s="11">
        <v>6.3E-2</v>
      </c>
      <c r="L96" s="11">
        <f>C96/C97</f>
        <v>4.6616541353383459E-2</v>
      </c>
      <c r="M96" s="11">
        <f>D96/D97</f>
        <v>9.2814371257485026E-2</v>
      </c>
    </row>
    <row r="97" spans="1:14" x14ac:dyDescent="0.25">
      <c r="A97" t="s">
        <v>3</v>
      </c>
      <c r="C97">
        <v>665</v>
      </c>
      <c r="D97">
        <v>334</v>
      </c>
      <c r="E97">
        <v>999</v>
      </c>
    </row>
    <row r="101" spans="1:14" x14ac:dyDescent="0.25">
      <c r="A101" t="s">
        <v>166</v>
      </c>
    </row>
    <row r="102" spans="1:14" x14ac:dyDescent="0.25">
      <c r="A102" t="s">
        <v>1</v>
      </c>
    </row>
    <row r="103" spans="1:14" x14ac:dyDescent="0.25">
      <c r="C103" t="s">
        <v>41</v>
      </c>
      <c r="F103" t="s">
        <v>3</v>
      </c>
    </row>
    <row r="104" spans="1:14" s="3" customFormat="1" ht="40" x14ac:dyDescent="0.25">
      <c r="C104" s="4" t="s">
        <v>42</v>
      </c>
      <c r="D104" s="4" t="s">
        <v>43</v>
      </c>
      <c r="E104" s="4" t="s">
        <v>44</v>
      </c>
      <c r="K104" s="4" t="s">
        <v>14</v>
      </c>
      <c r="L104" s="4" t="str">
        <f>C104</f>
        <v>White non-Hispanic</v>
      </c>
      <c r="M104" s="4" t="str">
        <f>D104</f>
        <v>Black non-Hispanic</v>
      </c>
      <c r="N104" s="4" t="str">
        <f>E104</f>
        <v>All others</v>
      </c>
    </row>
    <row r="105" spans="1:14" ht="20" x14ac:dyDescent="0.25">
      <c r="A105" t="s">
        <v>153</v>
      </c>
      <c r="B105" s="9" t="s">
        <v>160</v>
      </c>
      <c r="C105" s="9">
        <v>262</v>
      </c>
      <c r="D105" s="9">
        <v>94</v>
      </c>
      <c r="E105" s="9">
        <v>55</v>
      </c>
      <c r="F105" s="9">
        <v>411</v>
      </c>
      <c r="J105" s="10" t="str">
        <f t="shared" ref="J105:J112" si="6">B105</f>
        <v>Reducing the costs of living</v>
      </c>
      <c r="K105" s="11">
        <v>0.41099999999999998</v>
      </c>
      <c r="L105" s="11">
        <f>C105/C113</f>
        <v>0.4</v>
      </c>
      <c r="M105" s="11">
        <f>D105/D113</f>
        <v>0.45192307692307693</v>
      </c>
      <c r="N105" s="11">
        <f>E105/E113</f>
        <v>0.40441176470588236</v>
      </c>
    </row>
    <row r="106" spans="1:14" ht="20" x14ac:dyDescent="0.25">
      <c r="B106" s="9" t="s">
        <v>154</v>
      </c>
      <c r="C106" s="9">
        <v>87</v>
      </c>
      <c r="D106" s="9">
        <v>18</v>
      </c>
      <c r="E106" s="9">
        <v>10</v>
      </c>
      <c r="F106" s="9">
        <v>115</v>
      </c>
      <c r="J106" s="10" t="str">
        <f t="shared" si="6"/>
        <v>Improving public education</v>
      </c>
      <c r="K106" s="11">
        <v>0.115</v>
      </c>
      <c r="L106" s="11">
        <f>C106/C113</f>
        <v>0.13282442748091602</v>
      </c>
      <c r="M106" s="11">
        <f>D106/D113</f>
        <v>8.6538461538461536E-2</v>
      </c>
      <c r="N106" s="11">
        <f>E106/E113</f>
        <v>7.3529411764705885E-2</v>
      </c>
    </row>
    <row r="107" spans="1:14" ht="20" x14ac:dyDescent="0.25">
      <c r="B107" s="9" t="s">
        <v>158</v>
      </c>
      <c r="C107" s="9">
        <v>72</v>
      </c>
      <c r="D107" s="9">
        <v>18</v>
      </c>
      <c r="E107" s="9">
        <v>18</v>
      </c>
      <c r="F107" s="9">
        <v>108</v>
      </c>
      <c r="J107" s="10" t="str">
        <f t="shared" si="6"/>
        <v>Reducing taxes</v>
      </c>
      <c r="K107" s="11">
        <v>0.108</v>
      </c>
      <c r="L107" s="11">
        <f>C107/C113</f>
        <v>0.1099236641221374</v>
      </c>
      <c r="M107" s="11">
        <f>D107/D113</f>
        <v>8.6538461538461536E-2</v>
      </c>
      <c r="N107" s="11">
        <f>E107/E113</f>
        <v>0.13235294117647059</v>
      </c>
    </row>
    <row r="108" spans="1:14" ht="20" x14ac:dyDescent="0.25">
      <c r="B108" s="9" t="s">
        <v>156</v>
      </c>
      <c r="C108" s="9">
        <v>50</v>
      </c>
      <c r="D108" s="9">
        <v>31</v>
      </c>
      <c r="E108" s="9">
        <v>20</v>
      </c>
      <c r="F108" s="9">
        <v>101</v>
      </c>
      <c r="J108" s="10" t="str">
        <f t="shared" si="6"/>
        <v>Improving health care</v>
      </c>
      <c r="K108" s="11">
        <v>0.10100000000000001</v>
      </c>
      <c r="L108" s="11">
        <f>C108/C113</f>
        <v>7.6335877862595422E-2</v>
      </c>
      <c r="M108" s="11">
        <f>D108/D113</f>
        <v>0.14903846153846154</v>
      </c>
      <c r="N108" s="11">
        <f>E108/E113</f>
        <v>0.14705882352941177</v>
      </c>
    </row>
    <row r="109" spans="1:14" ht="20" x14ac:dyDescent="0.25">
      <c r="B109" s="9" t="s">
        <v>157</v>
      </c>
      <c r="C109" s="9">
        <v>54</v>
      </c>
      <c r="D109" s="9">
        <v>27</v>
      </c>
      <c r="E109" s="9">
        <v>18</v>
      </c>
      <c r="F109" s="9">
        <v>99</v>
      </c>
      <c r="J109" s="10" t="str">
        <f t="shared" si="6"/>
        <v>Job creation</v>
      </c>
      <c r="K109" s="11">
        <v>9.9000000000000005E-2</v>
      </c>
      <c r="L109" s="11">
        <f>C109/C113</f>
        <v>8.2442748091603055E-2</v>
      </c>
      <c r="M109" s="11">
        <f>D109/D113</f>
        <v>0.12980769230769232</v>
      </c>
      <c r="N109" s="11">
        <f>E109/E113</f>
        <v>0.13235294117647059</v>
      </c>
    </row>
    <row r="110" spans="1:14" ht="20" x14ac:dyDescent="0.25">
      <c r="B110" s="9" t="s">
        <v>155</v>
      </c>
      <c r="C110" s="9">
        <v>44</v>
      </c>
      <c r="D110" s="9">
        <v>6</v>
      </c>
      <c r="E110" s="9">
        <v>2</v>
      </c>
      <c r="F110" s="9">
        <v>52</v>
      </c>
      <c r="J110" s="10" t="str">
        <f t="shared" si="6"/>
        <v>Improving infrastructure</v>
      </c>
      <c r="K110" s="11">
        <v>5.1999999999999998E-2</v>
      </c>
      <c r="L110" s="11">
        <f>C110/C113</f>
        <v>6.7175572519083973E-2</v>
      </c>
      <c r="M110" s="11">
        <f>D110/D113</f>
        <v>2.8846153846153848E-2</v>
      </c>
      <c r="N110" s="11">
        <f>E110/E113</f>
        <v>1.4705882352941176E-2</v>
      </c>
    </row>
    <row r="111" spans="1:14" ht="20" x14ac:dyDescent="0.25">
      <c r="B111" s="14" t="s">
        <v>159</v>
      </c>
      <c r="C111" s="15">
        <v>45</v>
      </c>
      <c r="D111" s="15">
        <v>3</v>
      </c>
      <c r="E111" s="9">
        <v>2</v>
      </c>
      <c r="F111" s="9">
        <v>50</v>
      </c>
      <c r="J111" s="10" t="str">
        <f t="shared" si="6"/>
        <v>Reducing government spending</v>
      </c>
      <c r="K111" s="11">
        <v>5.0999999999999997E-2</v>
      </c>
      <c r="L111" s="11">
        <f>C111/C113</f>
        <v>6.8702290076335881E-2</v>
      </c>
      <c r="M111" s="11">
        <f>D111/D113</f>
        <v>1.4423076923076924E-2</v>
      </c>
      <c r="N111" s="11">
        <f>E111/E113</f>
        <v>1.4705882352941176E-2</v>
      </c>
    </row>
    <row r="112" spans="1:14" ht="20" x14ac:dyDescent="0.25">
      <c r="B112" s="9" t="s">
        <v>161</v>
      </c>
      <c r="C112" s="9">
        <v>41</v>
      </c>
      <c r="D112" s="9">
        <v>11</v>
      </c>
      <c r="E112" s="9">
        <v>11</v>
      </c>
      <c r="F112" s="9">
        <v>63</v>
      </c>
      <c r="J112" s="10" t="str">
        <f t="shared" si="6"/>
        <v>My top priority is not listed here</v>
      </c>
      <c r="K112" s="11">
        <v>6.3E-2</v>
      </c>
      <c r="L112" s="11">
        <f>C112/C113</f>
        <v>6.2595419847328249E-2</v>
      </c>
      <c r="M112" s="11">
        <f>D112/D113</f>
        <v>5.2884615384615384E-2</v>
      </c>
      <c r="N112" s="11">
        <f>E112/E113</f>
        <v>8.0882352941176475E-2</v>
      </c>
    </row>
    <row r="113" spans="1:14" x14ac:dyDescent="0.25">
      <c r="A113" t="s">
        <v>3</v>
      </c>
      <c r="C113">
        <v>655</v>
      </c>
      <c r="D113">
        <v>208</v>
      </c>
      <c r="E113">
        <v>136</v>
      </c>
      <c r="F113">
        <v>999</v>
      </c>
    </row>
    <row r="117" spans="1:14" x14ac:dyDescent="0.25">
      <c r="A117" t="s">
        <v>167</v>
      </c>
    </row>
    <row r="118" spans="1:14" x14ac:dyDescent="0.25">
      <c r="A118" t="s">
        <v>1</v>
      </c>
    </row>
    <row r="119" spans="1:14" x14ac:dyDescent="0.25">
      <c r="C119" t="s">
        <v>46</v>
      </c>
      <c r="F119" t="s">
        <v>3</v>
      </c>
    </row>
    <row r="120" spans="1:14" s="3" customFormat="1" ht="40" x14ac:dyDescent="0.25">
      <c r="C120" s="4" t="s">
        <v>47</v>
      </c>
      <c r="D120" s="4" t="s">
        <v>48</v>
      </c>
      <c r="E120" s="4" t="s">
        <v>49</v>
      </c>
      <c r="K120" s="4" t="s">
        <v>14</v>
      </c>
      <c r="L120" s="4" t="str">
        <f>C120</f>
        <v>Less than $50K</v>
      </c>
      <c r="M120" s="4" t="str">
        <f>D120</f>
        <v>$50-100K</v>
      </c>
      <c r="N120" s="4" t="str">
        <f>E120</f>
        <v>$100K or greater</v>
      </c>
    </row>
    <row r="121" spans="1:14" ht="20" x14ac:dyDescent="0.25">
      <c r="A121" t="s">
        <v>153</v>
      </c>
      <c r="B121" s="9" t="s">
        <v>160</v>
      </c>
      <c r="C121" s="9">
        <v>200</v>
      </c>
      <c r="D121" s="9">
        <v>142</v>
      </c>
      <c r="E121" s="9">
        <v>50</v>
      </c>
      <c r="F121" s="9">
        <v>392</v>
      </c>
      <c r="J121" s="10" t="str">
        <f t="shared" ref="J121:J128" si="7">B121</f>
        <v>Reducing the costs of living</v>
      </c>
      <c r="K121" s="11">
        <v>0.41099999999999998</v>
      </c>
      <c r="L121" s="11">
        <f>C121/C129</f>
        <v>0.44444444444444442</v>
      </c>
      <c r="M121" s="11">
        <f>D121/D129</f>
        <v>0.43425076452599387</v>
      </c>
      <c r="N121" s="11">
        <f>E121/E129</f>
        <v>0.3048780487804878</v>
      </c>
    </row>
    <row r="122" spans="1:14" ht="20" x14ac:dyDescent="0.25">
      <c r="B122" s="9" t="s">
        <v>154</v>
      </c>
      <c r="C122" s="9">
        <v>43</v>
      </c>
      <c r="D122" s="9">
        <v>39</v>
      </c>
      <c r="E122" s="9">
        <v>29</v>
      </c>
      <c r="F122" s="9">
        <v>111</v>
      </c>
      <c r="J122" s="10" t="str">
        <f t="shared" si="7"/>
        <v>Improving public education</v>
      </c>
      <c r="K122" s="11">
        <v>0.115</v>
      </c>
      <c r="L122" s="11">
        <f>C122/C129</f>
        <v>9.555555555555556E-2</v>
      </c>
      <c r="M122" s="11">
        <f>D122/D129</f>
        <v>0.11926605504587157</v>
      </c>
      <c r="N122" s="11">
        <f>E122/E129</f>
        <v>0.17682926829268292</v>
      </c>
    </row>
    <row r="123" spans="1:14" ht="20" x14ac:dyDescent="0.25">
      <c r="B123" s="9" t="s">
        <v>158</v>
      </c>
      <c r="C123" s="9">
        <v>49</v>
      </c>
      <c r="D123" s="9">
        <v>33</v>
      </c>
      <c r="E123" s="9">
        <v>19</v>
      </c>
      <c r="F123" s="9">
        <v>101</v>
      </c>
      <c r="J123" s="10" t="str">
        <f t="shared" si="7"/>
        <v>Reducing taxes</v>
      </c>
      <c r="K123" s="11">
        <v>0.108</v>
      </c>
      <c r="L123" s="11">
        <f>C123/C129</f>
        <v>0.10888888888888888</v>
      </c>
      <c r="M123" s="11">
        <f>D123/D129</f>
        <v>0.10091743119266056</v>
      </c>
      <c r="N123" s="11">
        <f>E123/E129</f>
        <v>0.11585365853658537</v>
      </c>
    </row>
    <row r="124" spans="1:14" ht="20" x14ac:dyDescent="0.25">
      <c r="B124" s="9" t="s">
        <v>156</v>
      </c>
      <c r="C124" s="9">
        <v>50</v>
      </c>
      <c r="D124" s="9">
        <v>31</v>
      </c>
      <c r="E124" s="9">
        <v>11</v>
      </c>
      <c r="F124" s="9">
        <v>92</v>
      </c>
      <c r="J124" s="10" t="str">
        <f t="shared" si="7"/>
        <v>Improving health care</v>
      </c>
      <c r="K124" s="11">
        <v>0.10100000000000001</v>
      </c>
      <c r="L124" s="11">
        <f>C124/C129</f>
        <v>0.1111111111111111</v>
      </c>
      <c r="M124" s="11">
        <f>D124/D129</f>
        <v>9.480122324159021E-2</v>
      </c>
      <c r="N124" s="11">
        <f>E124/E129</f>
        <v>6.7073170731707321E-2</v>
      </c>
    </row>
    <row r="125" spans="1:14" ht="20" x14ac:dyDescent="0.25">
      <c r="B125" s="9" t="s">
        <v>157</v>
      </c>
      <c r="C125" s="9">
        <v>47</v>
      </c>
      <c r="D125" s="9">
        <v>32</v>
      </c>
      <c r="E125" s="9">
        <v>15</v>
      </c>
      <c r="F125" s="9">
        <v>94</v>
      </c>
      <c r="J125" s="10" t="str">
        <f t="shared" si="7"/>
        <v>Job creation</v>
      </c>
      <c r="K125" s="11">
        <v>9.9000000000000005E-2</v>
      </c>
      <c r="L125" s="11">
        <f>C125/C129</f>
        <v>0.10444444444444445</v>
      </c>
      <c r="M125" s="11">
        <f>D125/D129</f>
        <v>9.7859327217125383E-2</v>
      </c>
      <c r="N125" s="11">
        <f>E125/E129</f>
        <v>9.1463414634146339E-2</v>
      </c>
    </row>
    <row r="126" spans="1:14" ht="20" x14ac:dyDescent="0.25">
      <c r="B126" s="9" t="s">
        <v>155</v>
      </c>
      <c r="C126" s="9">
        <v>20</v>
      </c>
      <c r="D126" s="9">
        <v>15</v>
      </c>
      <c r="E126" s="9">
        <v>13</v>
      </c>
      <c r="F126" s="9">
        <v>48</v>
      </c>
      <c r="J126" s="10" t="str">
        <f t="shared" si="7"/>
        <v>Improving infrastructure</v>
      </c>
      <c r="K126" s="11">
        <v>5.1999999999999998E-2</v>
      </c>
      <c r="L126" s="11">
        <f>C126/C129</f>
        <v>4.4444444444444446E-2</v>
      </c>
      <c r="M126" s="11">
        <f>D126/D129</f>
        <v>4.5871559633027525E-2</v>
      </c>
      <c r="N126" s="11">
        <f>E126/E129</f>
        <v>7.926829268292683E-2</v>
      </c>
    </row>
    <row r="127" spans="1:14" ht="20" x14ac:dyDescent="0.25">
      <c r="B127" s="9" t="s">
        <v>159</v>
      </c>
      <c r="C127" s="9">
        <v>15</v>
      </c>
      <c r="D127" s="9">
        <v>16</v>
      </c>
      <c r="E127" s="9">
        <v>13</v>
      </c>
      <c r="F127" s="9">
        <v>44</v>
      </c>
      <c r="J127" s="10" t="str">
        <f t="shared" si="7"/>
        <v>Reducing government spending</v>
      </c>
      <c r="K127" s="11">
        <v>5.0999999999999997E-2</v>
      </c>
      <c r="L127" s="11">
        <f>C127/C129</f>
        <v>3.3333333333333333E-2</v>
      </c>
      <c r="M127" s="11">
        <f>D127/D129</f>
        <v>4.8929663608562692E-2</v>
      </c>
      <c r="N127" s="11">
        <f>E127/E129</f>
        <v>7.926829268292683E-2</v>
      </c>
    </row>
    <row r="128" spans="1:14" ht="20" x14ac:dyDescent="0.25">
      <c r="B128" s="9" t="s">
        <v>161</v>
      </c>
      <c r="C128" s="9">
        <v>26</v>
      </c>
      <c r="D128" s="9">
        <v>19</v>
      </c>
      <c r="E128" s="9">
        <v>14</v>
      </c>
      <c r="F128" s="9">
        <v>59</v>
      </c>
      <c r="J128" s="10" t="str">
        <f t="shared" si="7"/>
        <v>My top priority is not listed here</v>
      </c>
      <c r="K128" s="11">
        <v>6.3E-2</v>
      </c>
      <c r="L128" s="11">
        <f>C128/C129</f>
        <v>5.7777777777777775E-2</v>
      </c>
      <c r="M128" s="11">
        <f>D128/D129</f>
        <v>5.8103975535168197E-2</v>
      </c>
      <c r="N128" s="11">
        <f>E128/E129</f>
        <v>8.5365853658536592E-2</v>
      </c>
    </row>
    <row r="129" spans="1:6" x14ac:dyDescent="0.25">
      <c r="A129" t="s">
        <v>3</v>
      </c>
      <c r="C129">
        <v>450</v>
      </c>
      <c r="D129">
        <v>327</v>
      </c>
      <c r="E129">
        <v>164</v>
      </c>
      <c r="F129">
        <v>941</v>
      </c>
    </row>
  </sheetData>
  <pageMargins left="0.7" right="0.7" top="0.75" bottom="0.75" header="0.3" footer="0.3"/>
  <pageSetup scale="55" fitToHeight="3" orientation="landscape" horizontalDpi="0" verticalDpi="0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8203-C619-9342-A6D6-FDDFAFCCCE8F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8.14062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6" t="s">
        <v>169</v>
      </c>
      <c r="J1" s="6" t="s">
        <v>169</v>
      </c>
    </row>
    <row r="3" spans="1:23" x14ac:dyDescent="0.25">
      <c r="A3" t="s">
        <v>52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15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53</v>
      </c>
      <c r="B7" s="9" t="s">
        <v>12</v>
      </c>
      <c r="C7" s="9">
        <v>13</v>
      </c>
      <c r="D7" s="9">
        <v>20</v>
      </c>
      <c r="E7" s="9">
        <v>54</v>
      </c>
      <c r="F7" s="9">
        <v>1</v>
      </c>
      <c r="G7" s="9">
        <v>88</v>
      </c>
      <c r="J7" s="9" t="str">
        <f>B7</f>
        <v>Strongly approve</v>
      </c>
      <c r="K7" s="11">
        <f>G7/G12</f>
        <v>8.7912087912087919E-2</v>
      </c>
      <c r="L7" s="11">
        <f>C7/C12</f>
        <v>4.1269841269841269E-2</v>
      </c>
      <c r="M7" s="11">
        <f>D7/D12</f>
        <v>6.9930069930069935E-2</v>
      </c>
      <c r="N7" s="11">
        <f>E7/E12</f>
        <v>0.17252396166134185</v>
      </c>
      <c r="O7" s="11">
        <f>F7/F12</f>
        <v>1.1494252873563218E-2</v>
      </c>
      <c r="R7" s="9" t="s">
        <v>50</v>
      </c>
      <c r="S7" s="12">
        <f>K7+K8</f>
        <v>0.40859140859140863</v>
      </c>
      <c r="T7" s="12">
        <f>L7+L8</f>
        <v>0.26666666666666666</v>
      </c>
      <c r="U7" s="12">
        <f>M7+M8</f>
        <v>0.36363636363636365</v>
      </c>
      <c r="V7" s="12">
        <f>N7+N8</f>
        <v>0.6485623003194888</v>
      </c>
      <c r="W7" s="12">
        <f>O7+O8</f>
        <v>0.20689655172413796</v>
      </c>
    </row>
    <row r="8" spans="1:23" x14ac:dyDescent="0.25">
      <c r="B8" s="9" t="s">
        <v>11</v>
      </c>
      <c r="C8" s="9">
        <v>71</v>
      </c>
      <c r="D8" s="9">
        <v>84</v>
      </c>
      <c r="E8" s="9">
        <v>149</v>
      </c>
      <c r="F8" s="9">
        <v>17</v>
      </c>
      <c r="G8" s="9">
        <v>321</v>
      </c>
      <c r="J8" s="9" t="str">
        <f>B8</f>
        <v>Somewhat approve</v>
      </c>
      <c r="K8" s="11">
        <f>G8/G12</f>
        <v>0.3206793206793207</v>
      </c>
      <c r="L8" s="11">
        <f>C8/C12</f>
        <v>0.2253968253968254</v>
      </c>
      <c r="M8" s="11">
        <f>D8/D12</f>
        <v>0.2937062937062937</v>
      </c>
      <c r="N8" s="11">
        <f>E8/E12</f>
        <v>0.47603833865814699</v>
      </c>
      <c r="O8" s="11">
        <f>F8/F12</f>
        <v>0.19540229885057472</v>
      </c>
      <c r="R8" s="9" t="s">
        <v>51</v>
      </c>
      <c r="S8" s="12">
        <f>K9+K10</f>
        <v>0.36763236763236762</v>
      </c>
      <c r="T8" s="12">
        <f>L9+L10</f>
        <v>0.56190476190476191</v>
      </c>
      <c r="U8" s="12">
        <f>M9+M10</f>
        <v>0.40909090909090906</v>
      </c>
      <c r="V8" s="12">
        <f>N9+N10</f>
        <v>0.15654952076677314</v>
      </c>
      <c r="W8" s="12">
        <f>O9+O10</f>
        <v>0.28735632183908044</v>
      </c>
    </row>
    <row r="9" spans="1:23" x14ac:dyDescent="0.25">
      <c r="B9" s="9" t="s">
        <v>10</v>
      </c>
      <c r="C9" s="9">
        <v>86</v>
      </c>
      <c r="D9" s="9">
        <v>59</v>
      </c>
      <c r="E9" s="9">
        <v>39</v>
      </c>
      <c r="F9" s="9">
        <v>11</v>
      </c>
      <c r="G9" s="9">
        <v>195</v>
      </c>
      <c r="J9" s="9" t="str">
        <f>B9</f>
        <v>Somewhat disapprove</v>
      </c>
      <c r="K9" s="11">
        <f>G9/G12</f>
        <v>0.19480519480519481</v>
      </c>
      <c r="L9" s="11">
        <f>C9/C12</f>
        <v>0.27301587301587299</v>
      </c>
      <c r="M9" s="11">
        <f>D9/D12</f>
        <v>0.2062937062937063</v>
      </c>
      <c r="N9" s="11">
        <f>E9/E12</f>
        <v>0.12460063897763578</v>
      </c>
      <c r="O9" s="11">
        <f>F9/F12</f>
        <v>0.12643678160919541</v>
      </c>
      <c r="R9" s="9" t="s">
        <v>13</v>
      </c>
      <c r="S9" s="12">
        <f>1-S7-S8</f>
        <v>0.22377622377622375</v>
      </c>
      <c r="T9" s="12">
        <f>1-T7-T8</f>
        <v>0.17142857142857149</v>
      </c>
      <c r="U9" s="12">
        <f>1-U7-U8</f>
        <v>0.22727272727272729</v>
      </c>
      <c r="V9" s="12">
        <f>1-V7-V8</f>
        <v>0.19488817891373805</v>
      </c>
      <c r="W9" s="12">
        <f>1-W7-W8</f>
        <v>0.50574712643678166</v>
      </c>
    </row>
    <row r="10" spans="1:23" x14ac:dyDescent="0.25">
      <c r="B10" s="9" t="s">
        <v>9</v>
      </c>
      <c r="C10" s="9">
        <v>91</v>
      </c>
      <c r="D10" s="9">
        <v>58</v>
      </c>
      <c r="E10" s="9">
        <v>10</v>
      </c>
      <c r="F10" s="9">
        <v>14</v>
      </c>
      <c r="G10" s="9">
        <v>173</v>
      </c>
      <c r="J10" s="9" t="str">
        <f>B10</f>
        <v>Strongly disapprove</v>
      </c>
      <c r="K10" s="11">
        <f>G10/G12</f>
        <v>0.17282717282717283</v>
      </c>
      <c r="L10" s="11">
        <f>C10/C12</f>
        <v>0.28888888888888886</v>
      </c>
      <c r="M10" s="11">
        <f>D10/D12</f>
        <v>0.20279720279720279</v>
      </c>
      <c r="N10" s="11">
        <f>E10/E12</f>
        <v>3.1948881789137379E-2</v>
      </c>
      <c r="O10" s="11">
        <f>F10/F12</f>
        <v>0.16091954022988506</v>
      </c>
    </row>
    <row r="11" spans="1:23" x14ac:dyDescent="0.25">
      <c r="B11" s="9" t="s">
        <v>13</v>
      </c>
      <c r="C11" s="9">
        <v>54</v>
      </c>
      <c r="D11" s="9">
        <v>65</v>
      </c>
      <c r="E11" s="9">
        <v>61</v>
      </c>
      <c r="F11" s="9">
        <v>44</v>
      </c>
      <c r="G11" s="9">
        <v>224</v>
      </c>
      <c r="J11" s="9" t="str">
        <f>B11</f>
        <v>Don't know</v>
      </c>
      <c r="K11" s="11">
        <f>G11/G12</f>
        <v>0.22377622377622378</v>
      </c>
      <c r="L11" s="11">
        <f>C11/C12</f>
        <v>0.17142857142857143</v>
      </c>
      <c r="M11" s="11">
        <f>D11/D12</f>
        <v>0.22727272727272727</v>
      </c>
      <c r="N11" s="11">
        <f>E11/E12</f>
        <v>0.19488817891373802</v>
      </c>
      <c r="O11" s="11">
        <f>F11/F12</f>
        <v>0.50574712643678166</v>
      </c>
    </row>
    <row r="12" spans="1:23" x14ac:dyDescent="0.25">
      <c r="A12" t="s">
        <v>3</v>
      </c>
      <c r="C12">
        <v>315</v>
      </c>
      <c r="D12">
        <v>286</v>
      </c>
      <c r="E12">
        <v>313</v>
      </c>
      <c r="F12">
        <v>87</v>
      </c>
      <c r="G12">
        <v>1001</v>
      </c>
    </row>
    <row r="17" spans="1:23" x14ac:dyDescent="0.25">
      <c r="A17" t="s">
        <v>54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">
        <v>15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53</v>
      </c>
      <c r="B21" s="9" t="s">
        <v>12</v>
      </c>
      <c r="C21" s="9">
        <v>15</v>
      </c>
      <c r="D21" s="9">
        <v>4</v>
      </c>
      <c r="E21" s="9">
        <v>64</v>
      </c>
      <c r="F21" s="9">
        <v>4</v>
      </c>
      <c r="G21" s="9">
        <v>87</v>
      </c>
      <c r="J21" s="9" t="str">
        <f>B21</f>
        <v>Strongly approve</v>
      </c>
      <c r="K21" s="11">
        <f>G21/G26</f>
        <v>8.6999999999999994E-2</v>
      </c>
      <c r="L21" s="11">
        <f>C21/C26</f>
        <v>3.7499999999999999E-2</v>
      </c>
      <c r="M21" s="11">
        <f>D21/D26</f>
        <v>2.5316455696202531E-2</v>
      </c>
      <c r="N21" s="11">
        <f>E21/E26</f>
        <v>0.15841584158415842</v>
      </c>
      <c r="O21" s="1"/>
      <c r="R21" s="9" t="s">
        <v>50</v>
      </c>
      <c r="S21" s="12">
        <f>K21+K22</f>
        <v>0.40800000000000003</v>
      </c>
      <c r="T21" s="12">
        <f>L21+L22</f>
        <v>0.25</v>
      </c>
      <c r="U21" s="12">
        <f>M21+M22</f>
        <v>0.27848101265822789</v>
      </c>
      <c r="V21" s="12">
        <f>N21+N22</f>
        <v>0.62623762376237624</v>
      </c>
      <c r="W21" s="5"/>
    </row>
    <row r="22" spans="1:23" x14ac:dyDescent="0.25">
      <c r="B22" s="9" t="s">
        <v>11</v>
      </c>
      <c r="C22" s="9">
        <v>85</v>
      </c>
      <c r="D22" s="9">
        <v>40</v>
      </c>
      <c r="E22" s="9">
        <v>189</v>
      </c>
      <c r="F22" s="9">
        <v>7</v>
      </c>
      <c r="G22" s="9">
        <v>321</v>
      </c>
      <c r="J22" s="9" t="str">
        <f>B22</f>
        <v>Somewhat approve</v>
      </c>
      <c r="K22" s="11">
        <f>G22/G26</f>
        <v>0.32100000000000001</v>
      </c>
      <c r="L22" s="11">
        <f>C22/C26</f>
        <v>0.21249999999999999</v>
      </c>
      <c r="M22" s="11">
        <f>D22/D26</f>
        <v>0.25316455696202533</v>
      </c>
      <c r="N22" s="11">
        <f>E22/E26</f>
        <v>0.46782178217821785</v>
      </c>
      <c r="O22" s="1"/>
      <c r="R22" s="9" t="s">
        <v>51</v>
      </c>
      <c r="S22" s="12">
        <f>K23+K24</f>
        <v>0.36799999999999999</v>
      </c>
      <c r="T22" s="12">
        <f>L23+L24</f>
        <v>0.58750000000000002</v>
      </c>
      <c r="U22" s="12">
        <f>M23+M24</f>
        <v>0.37341772151898733</v>
      </c>
      <c r="V22" s="12">
        <f>N23+N24</f>
        <v>0.16584158415841585</v>
      </c>
      <c r="W22" s="5"/>
    </row>
    <row r="23" spans="1:23" x14ac:dyDescent="0.25">
      <c r="B23" s="9" t="s">
        <v>10</v>
      </c>
      <c r="C23" s="9">
        <v>107</v>
      </c>
      <c r="D23" s="9">
        <v>33</v>
      </c>
      <c r="E23" s="9">
        <v>51</v>
      </c>
      <c r="F23" s="9">
        <v>5</v>
      </c>
      <c r="G23" s="9">
        <v>196</v>
      </c>
      <c r="J23" s="9" t="str">
        <f>B23</f>
        <v>Somewhat disapprove</v>
      </c>
      <c r="K23" s="11">
        <f>G23/G26</f>
        <v>0.19600000000000001</v>
      </c>
      <c r="L23" s="11">
        <f>C23/C26</f>
        <v>0.26750000000000002</v>
      </c>
      <c r="M23" s="11">
        <f>D23/D26</f>
        <v>0.20886075949367089</v>
      </c>
      <c r="N23" s="11">
        <f>E23/E26</f>
        <v>0.12623762376237624</v>
      </c>
      <c r="O23" s="1"/>
      <c r="R23" s="9" t="s">
        <v>13</v>
      </c>
      <c r="S23" s="12">
        <f>1-S21-S22</f>
        <v>0.22399999999999998</v>
      </c>
      <c r="T23" s="12">
        <f>1-T21-T22</f>
        <v>0.16249999999999998</v>
      </c>
      <c r="U23" s="12">
        <f>1-U21-U22</f>
        <v>0.34810126582278478</v>
      </c>
      <c r="V23" s="12">
        <f>1-V21-V22</f>
        <v>0.20792079207920791</v>
      </c>
    </row>
    <row r="24" spans="1:23" x14ac:dyDescent="0.25">
      <c r="B24" s="9" t="s">
        <v>9</v>
      </c>
      <c r="C24" s="9">
        <v>128</v>
      </c>
      <c r="D24" s="9">
        <v>26</v>
      </c>
      <c r="E24" s="9">
        <v>16</v>
      </c>
      <c r="F24" s="9">
        <v>2</v>
      </c>
      <c r="G24" s="9">
        <v>172</v>
      </c>
      <c r="J24" s="9" t="str">
        <f>B24</f>
        <v>Strongly disapprove</v>
      </c>
      <c r="K24" s="11">
        <f>G24/G26</f>
        <v>0.17199999999999999</v>
      </c>
      <c r="L24" s="11">
        <f>C24/C26</f>
        <v>0.32</v>
      </c>
      <c r="M24" s="11">
        <f>D24/D26</f>
        <v>0.16455696202531644</v>
      </c>
      <c r="N24" s="11">
        <f>E24/E26</f>
        <v>3.9603960396039604E-2</v>
      </c>
      <c r="O24" s="1"/>
    </row>
    <row r="25" spans="1:23" x14ac:dyDescent="0.25">
      <c r="B25" s="9" t="s">
        <v>13</v>
      </c>
      <c r="C25" s="9">
        <v>65</v>
      </c>
      <c r="D25" s="9">
        <v>55</v>
      </c>
      <c r="E25" s="9">
        <v>84</v>
      </c>
      <c r="F25" s="9">
        <v>20</v>
      </c>
      <c r="G25" s="9">
        <v>224</v>
      </c>
      <c r="J25" s="9" t="str">
        <f>B25</f>
        <v>Don't know</v>
      </c>
      <c r="K25" s="11">
        <f>G25/G26</f>
        <v>0.224</v>
      </c>
      <c r="L25" s="11">
        <f>C25/C26</f>
        <v>0.16250000000000001</v>
      </c>
      <c r="M25" s="11">
        <f>D25/D26</f>
        <v>0.34810126582278483</v>
      </c>
      <c r="N25" s="11">
        <f>E25/E26</f>
        <v>0.20792079207920791</v>
      </c>
      <c r="O25" s="1"/>
    </row>
    <row r="26" spans="1:23" x14ac:dyDescent="0.25">
      <c r="A26" t="s">
        <v>3</v>
      </c>
      <c r="C26">
        <v>400</v>
      </c>
      <c r="D26">
        <v>158</v>
      </c>
      <c r="E26">
        <v>404</v>
      </c>
      <c r="F26">
        <v>38</v>
      </c>
      <c r="G26">
        <v>1000</v>
      </c>
    </row>
    <row r="32" spans="1:23" x14ac:dyDescent="0.25">
      <c r="A32" t="s">
        <v>55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">
        <v>15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x14ac:dyDescent="0.25">
      <c r="A36" t="s">
        <v>53</v>
      </c>
      <c r="B36" s="9" t="s">
        <v>12</v>
      </c>
      <c r="C36" s="9">
        <v>9</v>
      </c>
      <c r="D36" s="9">
        <v>21</v>
      </c>
      <c r="E36" s="9">
        <v>57</v>
      </c>
      <c r="F36" s="9">
        <v>0</v>
      </c>
      <c r="G36" s="9">
        <v>87</v>
      </c>
      <c r="J36" s="9" t="str">
        <f>B36</f>
        <v>Strongly approve</v>
      </c>
      <c r="K36" s="11">
        <f>G36/G41</f>
        <v>8.7087087087087081E-2</v>
      </c>
      <c r="L36" s="11">
        <f>C36/C41</f>
        <v>3.8626609442060089E-2</v>
      </c>
      <c r="M36" s="11">
        <f>D36/D41</f>
        <v>5.7220708446866483E-2</v>
      </c>
      <c r="N36" s="11">
        <f>E36/E41</f>
        <v>0.17065868263473055</v>
      </c>
      <c r="O36" s="11">
        <f>F36/F41</f>
        <v>0</v>
      </c>
      <c r="R36" s="9" t="s">
        <v>50</v>
      </c>
      <c r="S36" s="12">
        <f>K36+K37</f>
        <v>0.40840840840840836</v>
      </c>
      <c r="T36" s="12">
        <f>L36+L37</f>
        <v>0.25751072961373389</v>
      </c>
      <c r="U36" s="12">
        <f>M36+M37</f>
        <v>0.34877384196185285</v>
      </c>
      <c r="V36" s="12">
        <f>N36+N37</f>
        <v>0.62574850299401197</v>
      </c>
    </row>
    <row r="37" spans="1:23" x14ac:dyDescent="0.25">
      <c r="B37" s="9" t="s">
        <v>11</v>
      </c>
      <c r="C37" s="9">
        <v>51</v>
      </c>
      <c r="D37" s="9">
        <v>107</v>
      </c>
      <c r="E37" s="9">
        <v>152</v>
      </c>
      <c r="F37" s="9">
        <v>11</v>
      </c>
      <c r="G37" s="9">
        <v>321</v>
      </c>
      <c r="J37" s="9" t="str">
        <f>B37</f>
        <v>Somewhat approve</v>
      </c>
      <c r="K37" s="11">
        <f>G37/G41</f>
        <v>0.3213213213213213</v>
      </c>
      <c r="L37" s="11">
        <f>C37/C41</f>
        <v>0.21888412017167383</v>
      </c>
      <c r="M37" s="11">
        <f>D37/D41</f>
        <v>0.29155313351498635</v>
      </c>
      <c r="N37" s="11">
        <f>E37/E41</f>
        <v>0.45508982035928142</v>
      </c>
      <c r="O37" s="11">
        <f>F37/F41</f>
        <v>0.16923076923076924</v>
      </c>
      <c r="R37" s="9" t="s">
        <v>51</v>
      </c>
      <c r="S37" s="12">
        <f>K38+K39</f>
        <v>0.36736736736736736</v>
      </c>
      <c r="T37" s="12">
        <f>L38+L39</f>
        <v>0.62660944206008584</v>
      </c>
      <c r="U37" s="12">
        <f>M38+M39</f>
        <v>0.36239782016348776</v>
      </c>
      <c r="V37" s="12">
        <f>N38+N39</f>
        <v>0.22455089820359281</v>
      </c>
    </row>
    <row r="38" spans="1:23" x14ac:dyDescent="0.25">
      <c r="B38" s="9" t="s">
        <v>10</v>
      </c>
      <c r="C38" s="9">
        <v>59</v>
      </c>
      <c r="D38" s="9">
        <v>78</v>
      </c>
      <c r="E38" s="9">
        <v>54</v>
      </c>
      <c r="F38" s="9">
        <v>4</v>
      </c>
      <c r="G38" s="9">
        <v>195</v>
      </c>
      <c r="J38" s="9" t="str">
        <f>B38</f>
        <v>Somewhat disapprove</v>
      </c>
      <c r="K38" s="11">
        <f>G38/G41</f>
        <v>0.19519519519519518</v>
      </c>
      <c r="L38" s="11">
        <f>C38/C41</f>
        <v>0.25321888412017168</v>
      </c>
      <c r="M38" s="11">
        <f>D38/D41</f>
        <v>0.21253405994550409</v>
      </c>
      <c r="N38" s="11">
        <f>E38/E41</f>
        <v>0.16167664670658682</v>
      </c>
      <c r="O38" s="11">
        <f>F38/F41</f>
        <v>6.1538461538461542E-2</v>
      </c>
      <c r="R38" s="9" t="s">
        <v>13</v>
      </c>
      <c r="S38" s="12">
        <f>1-S36-S37</f>
        <v>0.22422422422422433</v>
      </c>
      <c r="T38" s="12">
        <f>1-T36-T37</f>
        <v>0.11587982832618027</v>
      </c>
      <c r="U38" s="12">
        <f>1-U36-U37</f>
        <v>0.28882833787465934</v>
      </c>
      <c r="V38" s="12">
        <f>1-V36-V37</f>
        <v>0.14970059880239522</v>
      </c>
    </row>
    <row r="39" spans="1:23" x14ac:dyDescent="0.25">
      <c r="B39" s="9" t="s">
        <v>9</v>
      </c>
      <c r="C39" s="9">
        <v>87</v>
      </c>
      <c r="D39" s="9">
        <v>55</v>
      </c>
      <c r="E39" s="9">
        <v>21</v>
      </c>
      <c r="F39" s="9">
        <v>9</v>
      </c>
      <c r="G39" s="9">
        <v>172</v>
      </c>
      <c r="J39" s="9" t="str">
        <f>B39</f>
        <v>Strongly disapprove</v>
      </c>
      <c r="K39" s="11">
        <f>G39/G41</f>
        <v>0.17217217217217218</v>
      </c>
      <c r="L39" s="11">
        <f>C39/C41</f>
        <v>0.37339055793991416</v>
      </c>
      <c r="M39" s="11">
        <f>D39/D41</f>
        <v>0.14986376021798364</v>
      </c>
      <c r="N39" s="11">
        <f>E39/E41</f>
        <v>6.2874251497005984E-2</v>
      </c>
      <c r="O39" s="11">
        <f>F39/F41</f>
        <v>0.13846153846153847</v>
      </c>
    </row>
    <row r="40" spans="1:23" x14ac:dyDescent="0.25">
      <c r="B40" s="9" t="s">
        <v>13</v>
      </c>
      <c r="C40" s="9">
        <v>27</v>
      </c>
      <c r="D40" s="9">
        <v>106</v>
      </c>
      <c r="E40" s="9">
        <v>50</v>
      </c>
      <c r="F40" s="9">
        <v>41</v>
      </c>
      <c r="G40" s="9">
        <v>224</v>
      </c>
      <c r="J40" s="9" t="str">
        <f>B40</f>
        <v>Don't know</v>
      </c>
      <c r="K40" s="11">
        <f>G40/G41</f>
        <v>0.22422422422422422</v>
      </c>
      <c r="L40" s="11">
        <f>C40/C41</f>
        <v>0.11587982832618025</v>
      </c>
      <c r="M40" s="11">
        <f>D40/D41</f>
        <v>0.28882833787465939</v>
      </c>
      <c r="N40" s="11">
        <f>E40/E41</f>
        <v>0.1497005988023952</v>
      </c>
      <c r="O40" s="11">
        <f>F40/F41</f>
        <v>0.63076923076923075</v>
      </c>
    </row>
    <row r="41" spans="1:23" x14ac:dyDescent="0.25">
      <c r="A41" t="s">
        <v>3</v>
      </c>
      <c r="C41">
        <v>233</v>
      </c>
      <c r="D41">
        <v>367</v>
      </c>
      <c r="E41">
        <v>334</v>
      </c>
      <c r="F41">
        <v>65</v>
      </c>
      <c r="G41">
        <v>999</v>
      </c>
    </row>
    <row r="47" spans="1:23" x14ac:dyDescent="0.25">
      <c r="A47" t="s">
        <v>56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x14ac:dyDescent="0.25">
      <c r="A51" t="s">
        <v>53</v>
      </c>
      <c r="B51" s="9" t="s">
        <v>12</v>
      </c>
      <c r="C51" s="9">
        <v>25</v>
      </c>
      <c r="D51" s="9">
        <v>26</v>
      </c>
      <c r="E51" s="9">
        <v>37</v>
      </c>
      <c r="F51" s="9">
        <v>88</v>
      </c>
      <c r="G51"/>
      <c r="H51"/>
      <c r="I51"/>
      <c r="J51" s="9" t="str">
        <f>B51</f>
        <v>Strongly approve</v>
      </c>
      <c r="K51" s="11">
        <f>F51/F56</f>
        <v>8.7999999999999995E-2</v>
      </c>
      <c r="L51" s="11">
        <f>C51/C56</f>
        <v>8.1699346405228759E-2</v>
      </c>
      <c r="M51" s="11">
        <f>D51/D56</f>
        <v>9.8113207547169817E-2</v>
      </c>
      <c r="N51" s="11">
        <f>E51/E56</f>
        <v>8.6247086247086241E-2</v>
      </c>
      <c r="P51"/>
      <c r="Q51"/>
      <c r="R51" s="9" t="s">
        <v>50</v>
      </c>
      <c r="S51" s="12">
        <f>K51+K52</f>
        <v>0.40900000000000003</v>
      </c>
      <c r="T51" s="12">
        <f>L51+L52</f>
        <v>0.41830065359477125</v>
      </c>
      <c r="U51" s="12">
        <f>M51+M52</f>
        <v>0.39245283018867927</v>
      </c>
      <c r="V51" s="12">
        <f>N51+N52</f>
        <v>0.41258741258741261</v>
      </c>
    </row>
    <row r="52" spans="1:23" s="2" customFormat="1" x14ac:dyDescent="0.25">
      <c r="A52"/>
      <c r="B52" s="9" t="s">
        <v>11</v>
      </c>
      <c r="C52" s="9">
        <v>103</v>
      </c>
      <c r="D52" s="9">
        <v>78</v>
      </c>
      <c r="E52" s="9">
        <v>140</v>
      </c>
      <c r="F52" s="9">
        <v>321</v>
      </c>
      <c r="G52"/>
      <c r="H52"/>
      <c r="I52"/>
      <c r="J52" s="9" t="str">
        <f>B52</f>
        <v>Somewhat approve</v>
      </c>
      <c r="K52" s="11">
        <f>F52/F56</f>
        <v>0.32100000000000001</v>
      </c>
      <c r="L52" s="11">
        <f>C52/C56</f>
        <v>0.33660130718954251</v>
      </c>
      <c r="M52" s="11">
        <f>D52/D56</f>
        <v>0.29433962264150942</v>
      </c>
      <c r="N52" s="11">
        <f>E52/E56</f>
        <v>0.32634032634032634</v>
      </c>
      <c r="P52"/>
      <c r="Q52"/>
      <c r="R52" s="9" t="s">
        <v>51</v>
      </c>
      <c r="S52" s="12">
        <f>K53+K54</f>
        <v>0.36699999999999999</v>
      </c>
      <c r="T52" s="12">
        <f>L53+L54</f>
        <v>0.4183006535947712</v>
      </c>
      <c r="U52" s="12">
        <f>M53+M54</f>
        <v>0.38867924528301889</v>
      </c>
      <c r="V52" s="12">
        <f>N53+N54</f>
        <v>0.31701631701631705</v>
      </c>
    </row>
    <row r="53" spans="1:23" s="2" customFormat="1" x14ac:dyDescent="0.25">
      <c r="A53"/>
      <c r="B53" s="9" t="s">
        <v>10</v>
      </c>
      <c r="C53" s="9">
        <v>72</v>
      </c>
      <c r="D53" s="9">
        <v>41</v>
      </c>
      <c r="E53" s="9">
        <v>82</v>
      </c>
      <c r="F53" s="9">
        <v>195</v>
      </c>
      <c r="G53"/>
      <c r="H53"/>
      <c r="I53"/>
      <c r="J53" s="9" t="str">
        <f>B53</f>
        <v>Somewhat disapprove</v>
      </c>
      <c r="K53" s="11">
        <f>F53/F56</f>
        <v>0.19500000000000001</v>
      </c>
      <c r="L53" s="11">
        <f>C53/C56</f>
        <v>0.23529411764705882</v>
      </c>
      <c r="M53" s="11">
        <f>D53/D56</f>
        <v>0.15471698113207547</v>
      </c>
      <c r="N53" s="11">
        <f>E53/E56</f>
        <v>0.19114219114219114</v>
      </c>
      <c r="P53"/>
      <c r="Q53"/>
      <c r="R53" s="9" t="s">
        <v>13</v>
      </c>
      <c r="S53" s="12">
        <f>1-S51-S52</f>
        <v>0.22399999999999998</v>
      </c>
      <c r="T53" s="12">
        <f>1-T51-T52</f>
        <v>0.16339869281045749</v>
      </c>
      <c r="U53" s="12">
        <f>1-U51-U52</f>
        <v>0.21886792452830184</v>
      </c>
      <c r="V53" s="12">
        <f>1-V51-V52</f>
        <v>0.27039627039627034</v>
      </c>
    </row>
    <row r="54" spans="1:23" s="2" customFormat="1" x14ac:dyDescent="0.25">
      <c r="A54"/>
      <c r="B54" s="9" t="s">
        <v>9</v>
      </c>
      <c r="C54" s="9">
        <v>56</v>
      </c>
      <c r="D54" s="9">
        <v>62</v>
      </c>
      <c r="E54" s="9">
        <v>54</v>
      </c>
      <c r="F54" s="9">
        <v>172</v>
      </c>
      <c r="G54"/>
      <c r="H54"/>
      <c r="I54"/>
      <c r="J54" s="9" t="str">
        <f>B54</f>
        <v>Strongly disapprove</v>
      </c>
      <c r="K54" s="11">
        <f>F54/F56</f>
        <v>0.17199999999999999</v>
      </c>
      <c r="L54" s="11">
        <f>C54/C56</f>
        <v>0.18300653594771241</v>
      </c>
      <c r="M54" s="11">
        <f>D54/D56</f>
        <v>0.2339622641509434</v>
      </c>
      <c r="N54" s="11">
        <f>E54/E56</f>
        <v>0.12587412587412589</v>
      </c>
      <c r="P54"/>
      <c r="Q54"/>
      <c r="R54"/>
    </row>
    <row r="55" spans="1:23" s="2" customFormat="1" x14ac:dyDescent="0.25">
      <c r="A55"/>
      <c r="B55" s="9" t="s">
        <v>13</v>
      </c>
      <c r="C55" s="9">
        <v>50</v>
      </c>
      <c r="D55" s="9">
        <v>58</v>
      </c>
      <c r="E55" s="9">
        <v>116</v>
      </c>
      <c r="F55" s="9">
        <v>224</v>
      </c>
      <c r="G55"/>
      <c r="H55"/>
      <c r="I55"/>
      <c r="J55" s="9" t="str">
        <f>B55</f>
        <v>Don't know</v>
      </c>
      <c r="K55" s="11">
        <f>F55/F56</f>
        <v>0.224</v>
      </c>
      <c r="L55" s="11">
        <f>C55/C56</f>
        <v>0.16339869281045752</v>
      </c>
      <c r="M55" s="11">
        <f>D55/D56</f>
        <v>0.21886792452830189</v>
      </c>
      <c r="N55" s="11">
        <f>E55/E56</f>
        <v>0.2703962703962704</v>
      </c>
      <c r="P55"/>
      <c r="Q55"/>
      <c r="R55"/>
    </row>
    <row r="56" spans="1:23" s="2" customFormat="1" x14ac:dyDescent="0.25">
      <c r="A56" t="s">
        <v>3</v>
      </c>
      <c r="B56"/>
      <c r="C56">
        <v>306</v>
      </c>
      <c r="D56">
        <v>265</v>
      </c>
      <c r="E56">
        <v>429</v>
      </c>
      <c r="F56">
        <v>1000</v>
      </c>
      <c r="G56"/>
      <c r="H56"/>
      <c r="I56"/>
      <c r="J56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57</v>
      </c>
      <c r="B62"/>
      <c r="C62"/>
      <c r="D62"/>
      <c r="E62"/>
      <c r="F62"/>
      <c r="G62"/>
      <c r="H62"/>
      <c r="I62"/>
      <c r="J62"/>
      <c r="P62"/>
      <c r="Q62"/>
      <c r="R62"/>
    </row>
    <row r="63" spans="1:23" s="2" customFormat="1" x14ac:dyDescent="0.25">
      <c r="A63" t="s">
        <v>1</v>
      </c>
      <c r="B63"/>
      <c r="C63"/>
      <c r="D63"/>
      <c r="E63"/>
      <c r="F63"/>
      <c r="G63"/>
      <c r="H63"/>
      <c r="I63"/>
      <c r="J63"/>
      <c r="P63"/>
      <c r="Q63"/>
      <c r="R63"/>
    </row>
    <row r="64" spans="1:23" s="2" customFormat="1" x14ac:dyDescent="0.25">
      <c r="A64"/>
      <c r="B64"/>
      <c r="C64" t="s">
        <v>33</v>
      </c>
      <c r="D64"/>
      <c r="E64" t="s">
        <v>3</v>
      </c>
      <c r="F64"/>
      <c r="G64"/>
      <c r="H64"/>
      <c r="I64"/>
      <c r="J64"/>
      <c r="P64"/>
      <c r="Q64"/>
      <c r="R64"/>
    </row>
    <row r="65" spans="1:21" s="2" customFormat="1" ht="40" x14ac:dyDescent="0.25">
      <c r="A65"/>
      <c r="B65"/>
      <c r="C65" s="2" t="s">
        <v>34</v>
      </c>
      <c r="D65" s="2" t="s">
        <v>35</v>
      </c>
      <c r="E65"/>
      <c r="F65"/>
      <c r="G65"/>
      <c r="H65"/>
      <c r="I65"/>
      <c r="J65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s="2" customFormat="1" x14ac:dyDescent="0.25">
      <c r="A66" t="s">
        <v>53</v>
      </c>
      <c r="B66" s="9" t="s">
        <v>12</v>
      </c>
      <c r="C66" s="9">
        <v>40</v>
      </c>
      <c r="D66" s="9">
        <v>48</v>
      </c>
      <c r="E66" s="9">
        <v>88</v>
      </c>
      <c r="F66"/>
      <c r="G66"/>
      <c r="H66"/>
      <c r="I66"/>
      <c r="J66" s="9" t="str">
        <f>B66</f>
        <v>Strongly approve</v>
      </c>
      <c r="K66" s="11">
        <f>E66/E71</f>
        <v>8.7824351297405193E-2</v>
      </c>
      <c r="L66" s="11">
        <f>C66/C71</f>
        <v>8.3507306889352817E-2</v>
      </c>
      <c r="M66" s="11">
        <f>D66/D71</f>
        <v>9.1778202676864248E-2</v>
      </c>
      <c r="P66"/>
      <c r="Q66"/>
      <c r="R66" s="9" t="s">
        <v>50</v>
      </c>
      <c r="S66" s="12">
        <f>K66+K67</f>
        <v>0.40918163672654689</v>
      </c>
      <c r="T66" s="12">
        <f>L66+L67</f>
        <v>0.46972860125260962</v>
      </c>
      <c r="U66" s="12">
        <f>M66+M67</f>
        <v>0.35372848948374763</v>
      </c>
    </row>
    <row r="67" spans="1:21" s="2" customFormat="1" x14ac:dyDescent="0.25">
      <c r="A67"/>
      <c r="B67" s="9" t="s">
        <v>11</v>
      </c>
      <c r="C67" s="9">
        <v>185</v>
      </c>
      <c r="D67" s="9">
        <v>137</v>
      </c>
      <c r="E67" s="9">
        <v>322</v>
      </c>
      <c r="F67"/>
      <c r="G67"/>
      <c r="H67"/>
      <c r="I67"/>
      <c r="J67" s="9" t="str">
        <f>B67</f>
        <v>Somewhat approve</v>
      </c>
      <c r="K67" s="11">
        <f>E67/E71</f>
        <v>0.32135728542914171</v>
      </c>
      <c r="L67" s="11">
        <f>C67/C71</f>
        <v>0.38622129436325681</v>
      </c>
      <c r="M67" s="11">
        <f>D67/D71</f>
        <v>0.26195028680688337</v>
      </c>
      <c r="P67"/>
      <c r="Q67"/>
      <c r="R67" s="9" t="s">
        <v>51</v>
      </c>
      <c r="S67" s="12">
        <f>K68+K69</f>
        <v>0.36726546906187629</v>
      </c>
      <c r="T67" s="12">
        <f>L68+L69</f>
        <v>0.37578288100208768</v>
      </c>
      <c r="U67" s="12">
        <f>M68+M69</f>
        <v>0.35946462715105165</v>
      </c>
    </row>
    <row r="68" spans="1:21" s="2" customFormat="1" x14ac:dyDescent="0.25">
      <c r="A68"/>
      <c r="B68" s="9" t="s">
        <v>10</v>
      </c>
      <c r="C68" s="9">
        <v>100</v>
      </c>
      <c r="D68" s="9">
        <v>96</v>
      </c>
      <c r="E68" s="9">
        <v>196</v>
      </c>
      <c r="F68"/>
      <c r="G68"/>
      <c r="H68"/>
      <c r="I68"/>
      <c r="J68" s="9" t="str">
        <f>B68</f>
        <v>Somewhat disapprove</v>
      </c>
      <c r="K68" s="11">
        <f>E68/E71</f>
        <v>0.19560878243512975</v>
      </c>
      <c r="L68" s="11">
        <f>C68/C71</f>
        <v>0.20876826722338204</v>
      </c>
      <c r="M68" s="11">
        <f>D68/D71</f>
        <v>0.1835564053537285</v>
      </c>
      <c r="P68"/>
      <c r="Q68"/>
      <c r="R68" s="9" t="s">
        <v>13</v>
      </c>
      <c r="S68" s="12">
        <f>1-S66-S67</f>
        <v>0.22355289421157687</v>
      </c>
      <c r="T68" s="12">
        <f>1-T66-T67</f>
        <v>0.1544885177453027</v>
      </c>
      <c r="U68" s="12">
        <f>1-U66-U67</f>
        <v>0.28680688336520077</v>
      </c>
    </row>
    <row r="69" spans="1:21" s="2" customFormat="1" x14ac:dyDescent="0.25">
      <c r="A69"/>
      <c r="B69" s="9" t="s">
        <v>9</v>
      </c>
      <c r="C69" s="9">
        <v>80</v>
      </c>
      <c r="D69" s="9">
        <v>92</v>
      </c>
      <c r="E69" s="9">
        <v>172</v>
      </c>
      <c r="F69"/>
      <c r="G69"/>
      <c r="H69"/>
      <c r="I69"/>
      <c r="J69" s="9" t="str">
        <f>B69</f>
        <v>Strongly disapprove</v>
      </c>
      <c r="K69" s="11">
        <f>E69/E71</f>
        <v>0.17165668662674652</v>
      </c>
      <c r="L69" s="11">
        <f>C69/C71</f>
        <v>0.16701461377870563</v>
      </c>
      <c r="M69" s="11">
        <f>D69/D71</f>
        <v>0.17590822179732313</v>
      </c>
      <c r="P69"/>
      <c r="Q69"/>
      <c r="R69"/>
    </row>
    <row r="70" spans="1:21" s="2" customFormat="1" x14ac:dyDescent="0.25">
      <c r="A70"/>
      <c r="B70" s="9" t="s">
        <v>13</v>
      </c>
      <c r="C70" s="9">
        <v>74</v>
      </c>
      <c r="D70" s="9">
        <v>150</v>
      </c>
      <c r="E70" s="9">
        <v>224</v>
      </c>
      <c r="F70"/>
      <c r="G70"/>
      <c r="H70"/>
      <c r="I70"/>
      <c r="J70" s="9" t="str">
        <f>B70</f>
        <v>Don't know</v>
      </c>
      <c r="K70" s="11">
        <f>E70/E71</f>
        <v>0.22355289421157684</v>
      </c>
      <c r="L70" s="11">
        <f>C70/C71</f>
        <v>0.1544885177453027</v>
      </c>
      <c r="M70" s="11">
        <f>D70/D71</f>
        <v>0.28680688336520077</v>
      </c>
      <c r="P70"/>
      <c r="Q70"/>
      <c r="R70"/>
    </row>
    <row r="71" spans="1:21" s="2" customFormat="1" x14ac:dyDescent="0.25">
      <c r="A71" t="s">
        <v>3</v>
      </c>
      <c r="B71"/>
      <c r="C71">
        <v>479</v>
      </c>
      <c r="D71">
        <v>523</v>
      </c>
      <c r="E71">
        <v>1002</v>
      </c>
      <c r="F71"/>
      <c r="G71"/>
      <c r="H71"/>
      <c r="I71"/>
      <c r="J71"/>
      <c r="P71"/>
      <c r="Q71"/>
      <c r="R71"/>
    </row>
    <row r="77" spans="1:21" s="2" customFormat="1" x14ac:dyDescent="0.25">
      <c r="A77" t="s">
        <v>58</v>
      </c>
      <c r="B77"/>
      <c r="C77"/>
      <c r="D77"/>
      <c r="E77"/>
      <c r="F77"/>
      <c r="G77"/>
      <c r="H77"/>
      <c r="I77"/>
      <c r="J77"/>
      <c r="P77"/>
      <c r="Q77"/>
      <c r="R77"/>
    </row>
    <row r="78" spans="1:21" s="2" customFormat="1" x14ac:dyDescent="0.25">
      <c r="A78" t="s">
        <v>1</v>
      </c>
      <c r="B78"/>
      <c r="C78"/>
      <c r="D78"/>
      <c r="E78"/>
      <c r="F78"/>
      <c r="G78"/>
      <c r="H78"/>
      <c r="I78"/>
      <c r="J78"/>
      <c r="P78"/>
      <c r="Q78"/>
      <c r="R78"/>
    </row>
    <row r="79" spans="1:21" s="2" customFormat="1" x14ac:dyDescent="0.25">
      <c r="A79"/>
      <c r="B79"/>
      <c r="C79" t="s">
        <v>37</v>
      </c>
      <c r="D79"/>
      <c r="E79" t="s">
        <v>3</v>
      </c>
      <c r="F79"/>
      <c r="G79"/>
      <c r="H79"/>
      <c r="I79"/>
      <c r="J79"/>
      <c r="P79"/>
      <c r="Q79"/>
      <c r="R79"/>
    </row>
    <row r="80" spans="1:21" s="2" customFormat="1" ht="80" x14ac:dyDescent="0.25">
      <c r="A80"/>
      <c r="B80"/>
      <c r="C80" s="4" t="s">
        <v>38</v>
      </c>
      <c r="D80" s="4" t="s">
        <v>39</v>
      </c>
      <c r="E80" s="4"/>
      <c r="F80"/>
      <c r="G80"/>
      <c r="H80"/>
      <c r="I80"/>
      <c r="J80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/>
      <c r="Q80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s="2" customFormat="1" x14ac:dyDescent="0.25">
      <c r="A81" t="s">
        <v>53</v>
      </c>
      <c r="B81" s="9" t="s">
        <v>12</v>
      </c>
      <c r="C81" s="9">
        <v>60</v>
      </c>
      <c r="D81" s="9">
        <v>28</v>
      </c>
      <c r="E81" s="9">
        <v>88</v>
      </c>
      <c r="F81"/>
      <c r="G81"/>
      <c r="H81"/>
      <c r="I81"/>
      <c r="J81" s="9" t="str">
        <f>B81</f>
        <v>Strongly approve</v>
      </c>
      <c r="K81" s="11">
        <f>E81/E86</f>
        <v>8.7999999999999995E-2</v>
      </c>
      <c r="L81" s="11">
        <f>C81/C86</f>
        <v>9.0090090090090086E-2</v>
      </c>
      <c r="M81" s="11">
        <f>D81/D86</f>
        <v>8.3832335329341312E-2</v>
      </c>
      <c r="P81"/>
      <c r="Q81"/>
      <c r="R81" s="9" t="s">
        <v>50</v>
      </c>
      <c r="S81" s="12">
        <f>K81+K82</f>
        <v>0.40900000000000003</v>
      </c>
      <c r="T81" s="12">
        <f>L81+L82</f>
        <v>0.43693693693693691</v>
      </c>
      <c r="U81" s="12">
        <f>M81+M82</f>
        <v>0.3532934131736527</v>
      </c>
    </row>
    <row r="82" spans="1:22" s="2" customFormat="1" x14ac:dyDescent="0.25">
      <c r="A82"/>
      <c r="B82" s="9" t="s">
        <v>11</v>
      </c>
      <c r="C82" s="9">
        <v>231</v>
      </c>
      <c r="D82" s="9">
        <v>90</v>
      </c>
      <c r="E82" s="9">
        <v>321</v>
      </c>
      <c r="F82"/>
      <c r="G82"/>
      <c r="H82"/>
      <c r="I82"/>
      <c r="J82" s="9" t="str">
        <f>B82</f>
        <v>Somewhat approve</v>
      </c>
      <c r="K82" s="11">
        <f>E82/E86</f>
        <v>0.32100000000000001</v>
      </c>
      <c r="L82" s="11">
        <f>C82/C86</f>
        <v>0.34684684684684686</v>
      </c>
      <c r="M82" s="11">
        <f>D82/D86</f>
        <v>0.26946107784431139</v>
      </c>
      <c r="P82"/>
      <c r="Q82"/>
      <c r="R82" s="9" t="s">
        <v>51</v>
      </c>
      <c r="S82" s="12">
        <f>K83+K84</f>
        <v>0.36699999999999999</v>
      </c>
      <c r="T82" s="12">
        <f>L83+L84</f>
        <v>0.31981981981981983</v>
      </c>
      <c r="U82" s="12">
        <f>M83+M84</f>
        <v>0.46107784431137722</v>
      </c>
    </row>
    <row r="83" spans="1:22" s="2" customFormat="1" x14ac:dyDescent="0.25">
      <c r="A83"/>
      <c r="B83" s="9" t="s">
        <v>10</v>
      </c>
      <c r="C83" s="9">
        <v>121</v>
      </c>
      <c r="D83" s="9">
        <v>74</v>
      </c>
      <c r="E83" s="9">
        <v>195</v>
      </c>
      <c r="F83"/>
      <c r="G83"/>
      <c r="H83"/>
      <c r="I83"/>
      <c r="J83" s="9" t="str">
        <f>B83</f>
        <v>Somewhat disapprove</v>
      </c>
      <c r="K83" s="11">
        <f>E83/E86</f>
        <v>0.19500000000000001</v>
      </c>
      <c r="L83" s="11">
        <f>C83/C86</f>
        <v>0.18168168168168169</v>
      </c>
      <c r="M83" s="11">
        <f>D83/D86</f>
        <v>0.22155688622754491</v>
      </c>
      <c r="P83"/>
      <c r="Q83"/>
      <c r="R83" s="9" t="s">
        <v>13</v>
      </c>
      <c r="S83" s="12">
        <f>1-S81-S82</f>
        <v>0.22399999999999998</v>
      </c>
      <c r="T83" s="12">
        <f>1-T81-T82</f>
        <v>0.24324324324324326</v>
      </c>
      <c r="U83" s="12">
        <f>1-U81-U82</f>
        <v>0.18562874251497008</v>
      </c>
    </row>
    <row r="84" spans="1:22" s="2" customFormat="1" x14ac:dyDescent="0.25">
      <c r="A84"/>
      <c r="B84" s="9" t="s">
        <v>9</v>
      </c>
      <c r="C84" s="9">
        <v>92</v>
      </c>
      <c r="D84" s="9">
        <v>80</v>
      </c>
      <c r="E84" s="9">
        <v>172</v>
      </c>
      <c r="F84"/>
      <c r="G84"/>
      <c r="H84"/>
      <c r="I84"/>
      <c r="J84" s="9" t="str">
        <f>B84</f>
        <v>Strongly disapprove</v>
      </c>
      <c r="K84" s="11">
        <f>E84/E86</f>
        <v>0.17199999999999999</v>
      </c>
      <c r="L84" s="11">
        <f>C84/C86</f>
        <v>0.13813813813813813</v>
      </c>
      <c r="M84" s="11">
        <f>D84/D86</f>
        <v>0.23952095808383234</v>
      </c>
      <c r="P84"/>
      <c r="Q84"/>
      <c r="R84"/>
    </row>
    <row r="85" spans="1:22" s="2" customFormat="1" x14ac:dyDescent="0.25">
      <c r="A85"/>
      <c r="B85" s="9" t="s">
        <v>13</v>
      </c>
      <c r="C85" s="9">
        <v>162</v>
      </c>
      <c r="D85" s="9">
        <v>62</v>
      </c>
      <c r="E85" s="9">
        <v>224</v>
      </c>
      <c r="F85"/>
      <c r="G85"/>
      <c r="H85"/>
      <c r="I85"/>
      <c r="J85" s="9" t="str">
        <f>B85</f>
        <v>Don't know</v>
      </c>
      <c r="K85" s="11">
        <f>E85/E86</f>
        <v>0.224</v>
      </c>
      <c r="L85" s="11">
        <f>C85/C86</f>
        <v>0.24324324324324326</v>
      </c>
      <c r="M85" s="11">
        <f>D85/D86</f>
        <v>0.18562874251497005</v>
      </c>
      <c r="P85"/>
      <c r="Q85"/>
      <c r="R85"/>
    </row>
    <row r="86" spans="1:22" s="2" customFormat="1" x14ac:dyDescent="0.25">
      <c r="A86" t="s">
        <v>3</v>
      </c>
      <c r="B86"/>
      <c r="C86">
        <v>666</v>
      </c>
      <c r="D86">
        <v>334</v>
      </c>
      <c r="E86">
        <v>1000</v>
      </c>
      <c r="F86"/>
      <c r="G86"/>
      <c r="H86"/>
      <c r="I86"/>
      <c r="J86"/>
      <c r="P86"/>
      <c r="Q86"/>
      <c r="R86"/>
    </row>
    <row r="92" spans="1:22" s="2" customFormat="1" x14ac:dyDescent="0.25">
      <c r="A92" t="s">
        <v>59</v>
      </c>
      <c r="B92"/>
      <c r="C92"/>
      <c r="D92"/>
      <c r="E92"/>
      <c r="F92"/>
      <c r="G92"/>
      <c r="H92"/>
      <c r="I92"/>
      <c r="J92"/>
      <c r="P92"/>
      <c r="Q92"/>
      <c r="R92"/>
    </row>
    <row r="93" spans="1:22" s="2" customFormat="1" x14ac:dyDescent="0.25">
      <c r="A93" t="s">
        <v>1</v>
      </c>
      <c r="B93"/>
      <c r="C93"/>
      <c r="D93"/>
      <c r="E93"/>
      <c r="F93"/>
      <c r="G93"/>
      <c r="H93"/>
      <c r="I93"/>
      <c r="J93"/>
      <c r="P93"/>
      <c r="Q93"/>
      <c r="R93"/>
    </row>
    <row r="94" spans="1:22" s="2" customFormat="1" x14ac:dyDescent="0.25">
      <c r="A94"/>
      <c r="B94"/>
      <c r="C94" t="s">
        <v>41</v>
      </c>
      <c r="D94"/>
      <c r="E94"/>
      <c r="F94" t="s">
        <v>3</v>
      </c>
      <c r="G94"/>
      <c r="H94"/>
      <c r="I94"/>
      <c r="J94"/>
      <c r="P94"/>
      <c r="Q94"/>
      <c r="R94"/>
    </row>
    <row r="95" spans="1:22" s="2" customFormat="1" ht="40" x14ac:dyDescent="0.25">
      <c r="A95"/>
      <c r="B95"/>
      <c r="C95" s="4" t="s">
        <v>42</v>
      </c>
      <c r="D95" s="4" t="s">
        <v>43</v>
      </c>
      <c r="E95" s="4" t="s">
        <v>44</v>
      </c>
      <c r="F95"/>
      <c r="G95"/>
      <c r="H95"/>
      <c r="I95"/>
      <c r="J95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/>
      <c r="Q95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s="2" customFormat="1" x14ac:dyDescent="0.25">
      <c r="A96" t="s">
        <v>53</v>
      </c>
      <c r="B96" s="9" t="s">
        <v>12</v>
      </c>
      <c r="C96" s="9">
        <v>69</v>
      </c>
      <c r="D96" s="9">
        <v>9</v>
      </c>
      <c r="E96" s="9">
        <v>10</v>
      </c>
      <c r="F96" s="9">
        <v>88</v>
      </c>
      <c r="G96"/>
      <c r="H96"/>
      <c r="I96"/>
      <c r="J96" s="9" t="str">
        <f>B96</f>
        <v>Strongly approve</v>
      </c>
      <c r="K96" s="11">
        <f>F96/F101</f>
        <v>8.7912087912087919E-2</v>
      </c>
      <c r="L96" s="11">
        <f>C96/C101</f>
        <v>0.10534351145038168</v>
      </c>
      <c r="M96" s="11">
        <f>D96/D101</f>
        <v>4.3062200956937802E-2</v>
      </c>
      <c r="N96" s="11">
        <f>E96/E101</f>
        <v>7.2992700729927001E-2</v>
      </c>
      <c r="P96"/>
      <c r="Q96"/>
      <c r="R96" s="9" t="s">
        <v>50</v>
      </c>
      <c r="S96" s="12">
        <f>K96+K97</f>
        <v>0.40859140859140863</v>
      </c>
      <c r="T96" s="12">
        <f>L96+L97</f>
        <v>0.45496183206106872</v>
      </c>
      <c r="U96" s="12">
        <f>M96+M97</f>
        <v>0.31100478468899523</v>
      </c>
      <c r="V96" s="12">
        <f>N96+N97</f>
        <v>0.33576642335766427</v>
      </c>
    </row>
    <row r="97" spans="1:22" s="2" customFormat="1" x14ac:dyDescent="0.25">
      <c r="A97"/>
      <c r="B97" s="9" t="s">
        <v>11</v>
      </c>
      <c r="C97" s="9">
        <v>229</v>
      </c>
      <c r="D97" s="9">
        <v>56</v>
      </c>
      <c r="E97" s="9">
        <v>36</v>
      </c>
      <c r="F97" s="9">
        <v>321</v>
      </c>
      <c r="G97"/>
      <c r="H97"/>
      <c r="I97"/>
      <c r="J97" s="9" t="str">
        <f>B97</f>
        <v>Somewhat approve</v>
      </c>
      <c r="K97" s="11">
        <f>F97/F101</f>
        <v>0.3206793206793207</v>
      </c>
      <c r="L97" s="11">
        <f>C97/C101</f>
        <v>0.34961832061068704</v>
      </c>
      <c r="M97" s="11">
        <f>D97/D101</f>
        <v>0.26794258373205743</v>
      </c>
      <c r="N97" s="11">
        <f>E97/E101</f>
        <v>0.26277372262773724</v>
      </c>
      <c r="P97"/>
      <c r="Q97"/>
      <c r="R97" s="9" t="s">
        <v>51</v>
      </c>
      <c r="S97" s="12">
        <f>K98+K99</f>
        <v>0.36763236763236762</v>
      </c>
      <c r="T97" s="12">
        <f>L98+L99</f>
        <v>0.34351145038167941</v>
      </c>
      <c r="U97" s="12">
        <f>M98+M99</f>
        <v>0.44497607655502391</v>
      </c>
      <c r="V97" s="12">
        <f>N98+N99</f>
        <v>0.36496350364963503</v>
      </c>
    </row>
    <row r="98" spans="1:22" s="2" customFormat="1" x14ac:dyDescent="0.25">
      <c r="A98"/>
      <c r="B98" s="9" t="s">
        <v>10</v>
      </c>
      <c r="C98" s="9">
        <v>114</v>
      </c>
      <c r="D98" s="9">
        <v>44</v>
      </c>
      <c r="E98" s="9">
        <v>38</v>
      </c>
      <c r="F98" s="9">
        <v>196</v>
      </c>
      <c r="G98"/>
      <c r="H98"/>
      <c r="I98"/>
      <c r="J98" s="9" t="str">
        <f>B98</f>
        <v>Somewhat disapprove</v>
      </c>
      <c r="K98" s="11">
        <f>F98/F101</f>
        <v>0.19580419580419581</v>
      </c>
      <c r="L98" s="11">
        <f>C98/C101</f>
        <v>0.17404580152671756</v>
      </c>
      <c r="M98" s="11">
        <f>D98/D101</f>
        <v>0.21052631578947367</v>
      </c>
      <c r="N98" s="11">
        <f>E98/E101</f>
        <v>0.27737226277372262</v>
      </c>
      <c r="P98"/>
      <c r="Q98"/>
      <c r="R98" s="9" t="s">
        <v>13</v>
      </c>
      <c r="S98" s="12">
        <f>1-S96-S97</f>
        <v>0.22377622377622375</v>
      </c>
      <c r="T98" s="12">
        <f>1-T96-T97</f>
        <v>0.20152671755725193</v>
      </c>
      <c r="U98" s="12">
        <f>1-U96-U97</f>
        <v>0.24401913875598091</v>
      </c>
      <c r="V98" s="12">
        <f>1-V96-V97</f>
        <v>0.2992700729927007</v>
      </c>
    </row>
    <row r="99" spans="1:22" s="2" customFormat="1" x14ac:dyDescent="0.25">
      <c r="A99"/>
      <c r="B99" s="9" t="s">
        <v>9</v>
      </c>
      <c r="C99" s="9">
        <v>111</v>
      </c>
      <c r="D99" s="9">
        <v>49</v>
      </c>
      <c r="E99" s="9">
        <v>12</v>
      </c>
      <c r="F99" s="9">
        <v>172</v>
      </c>
      <c r="G99"/>
      <c r="H99"/>
      <c r="I99"/>
      <c r="J99" s="9" t="str">
        <f>B99</f>
        <v>Strongly disapprove</v>
      </c>
      <c r="K99" s="11">
        <f>F99/F101</f>
        <v>0.17182817182817184</v>
      </c>
      <c r="L99" s="11">
        <f>C99/C101</f>
        <v>0.16946564885496182</v>
      </c>
      <c r="M99" s="11">
        <f>D99/D101</f>
        <v>0.23444976076555024</v>
      </c>
      <c r="N99" s="11">
        <f>E99/E101</f>
        <v>8.7591240875912413E-2</v>
      </c>
      <c r="P99"/>
      <c r="Q99"/>
      <c r="R99"/>
    </row>
    <row r="100" spans="1:22" s="2" customFormat="1" x14ac:dyDescent="0.25">
      <c r="A100"/>
      <c r="B100" s="9" t="s">
        <v>13</v>
      </c>
      <c r="C100" s="9">
        <v>132</v>
      </c>
      <c r="D100" s="9">
        <v>51</v>
      </c>
      <c r="E100" s="9">
        <v>41</v>
      </c>
      <c r="F100" s="9">
        <v>224</v>
      </c>
      <c r="G100"/>
      <c r="H100"/>
      <c r="I100"/>
      <c r="J100" s="9" t="str">
        <f>B100</f>
        <v>Don't know</v>
      </c>
      <c r="K100" s="11">
        <f>F100/F101</f>
        <v>0.22377622377622378</v>
      </c>
      <c r="L100" s="11">
        <f>C100/C101</f>
        <v>0.20152671755725191</v>
      </c>
      <c r="M100" s="11">
        <f>D100/D101</f>
        <v>0.24401913875598086</v>
      </c>
      <c r="N100" s="11">
        <f>E100/E101</f>
        <v>0.29927007299270075</v>
      </c>
      <c r="P100"/>
      <c r="Q100"/>
      <c r="R100"/>
    </row>
    <row r="101" spans="1:22" s="2" customFormat="1" x14ac:dyDescent="0.25">
      <c r="A101" t="s">
        <v>3</v>
      </c>
      <c r="B101"/>
      <c r="C101">
        <v>655</v>
      </c>
      <c r="D101">
        <v>209</v>
      </c>
      <c r="E101">
        <v>137</v>
      </c>
      <c r="F101">
        <v>1001</v>
      </c>
      <c r="G101"/>
      <c r="H101"/>
      <c r="I101"/>
      <c r="J101"/>
      <c r="P101"/>
      <c r="Q101"/>
      <c r="R101"/>
    </row>
    <row r="107" spans="1:22" s="2" customFormat="1" x14ac:dyDescent="0.25">
      <c r="A107" t="s">
        <v>60</v>
      </c>
      <c r="B107"/>
      <c r="C107"/>
      <c r="D107"/>
      <c r="E107"/>
      <c r="F107"/>
      <c r="G107"/>
      <c r="H107"/>
      <c r="I107"/>
      <c r="J107"/>
      <c r="P107"/>
      <c r="Q107"/>
      <c r="R107"/>
    </row>
    <row r="108" spans="1:22" s="2" customFormat="1" x14ac:dyDescent="0.25">
      <c r="A108" t="s">
        <v>1</v>
      </c>
      <c r="B108"/>
      <c r="C108"/>
      <c r="D108"/>
      <c r="E108"/>
      <c r="F108"/>
      <c r="G108"/>
      <c r="H108"/>
      <c r="I108"/>
      <c r="J108"/>
      <c r="P108"/>
      <c r="Q108"/>
      <c r="R108"/>
    </row>
    <row r="109" spans="1:22" s="2" customFormat="1" x14ac:dyDescent="0.25">
      <c r="A109"/>
      <c r="B109"/>
      <c r="C109" t="s">
        <v>46</v>
      </c>
      <c r="D109"/>
      <c r="E109"/>
      <c r="F109" t="s">
        <v>3</v>
      </c>
      <c r="G109"/>
      <c r="H109"/>
      <c r="I109"/>
      <c r="J109"/>
      <c r="P109"/>
      <c r="Q109"/>
      <c r="R109"/>
    </row>
    <row r="110" spans="1:22" s="2" customFormat="1" ht="40" x14ac:dyDescent="0.25">
      <c r="A110"/>
      <c r="B110"/>
      <c r="C110" s="4" t="s">
        <v>47</v>
      </c>
      <c r="D110" s="4" t="s">
        <v>48</v>
      </c>
      <c r="E110" s="4" t="s">
        <v>49</v>
      </c>
      <c r="F110"/>
      <c r="G110"/>
      <c r="H110"/>
      <c r="I110"/>
      <c r="J110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/>
      <c r="Q110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s="2" customFormat="1" x14ac:dyDescent="0.25">
      <c r="A111" t="s">
        <v>53</v>
      </c>
      <c r="B111" s="9" t="s">
        <v>12</v>
      </c>
      <c r="C111" s="9">
        <v>41</v>
      </c>
      <c r="D111" s="9">
        <v>30</v>
      </c>
      <c r="E111" s="9">
        <v>14</v>
      </c>
      <c r="F111" s="9">
        <v>85</v>
      </c>
      <c r="G111"/>
      <c r="H111"/>
      <c r="I111"/>
      <c r="J111" s="9" t="str">
        <f>B111</f>
        <v>Strongly approve</v>
      </c>
      <c r="K111" s="11">
        <f>F111/F116</f>
        <v>9.0715048025613657E-2</v>
      </c>
      <c r="L111" s="11">
        <f>C111/C116</f>
        <v>9.1111111111111115E-2</v>
      </c>
      <c r="M111" s="11">
        <f>D111/D116</f>
        <v>9.2307692307692313E-2</v>
      </c>
      <c r="N111" s="11">
        <f>E111/E116</f>
        <v>8.6419753086419748E-2</v>
      </c>
      <c r="P111"/>
      <c r="Q111"/>
      <c r="R111" s="9" t="s">
        <v>50</v>
      </c>
      <c r="S111" s="12">
        <v>0.41</v>
      </c>
      <c r="T111" s="12">
        <f>L111+L112</f>
        <v>0.39777777777777779</v>
      </c>
      <c r="U111" s="12">
        <f>M111+M112</f>
        <v>0.45846153846153848</v>
      </c>
      <c r="V111" s="12">
        <f>N111+N112</f>
        <v>0.38271604938271603</v>
      </c>
    </row>
    <row r="112" spans="1:22" s="2" customFormat="1" x14ac:dyDescent="0.25">
      <c r="A112"/>
      <c r="B112" s="9" t="s">
        <v>11</v>
      </c>
      <c r="C112" s="9">
        <v>138</v>
      </c>
      <c r="D112" s="9">
        <v>119</v>
      </c>
      <c r="E112" s="9">
        <v>48</v>
      </c>
      <c r="F112" s="9">
        <v>305</v>
      </c>
      <c r="G112"/>
      <c r="H112"/>
      <c r="I112"/>
      <c r="J112" s="9" t="str">
        <f>B112</f>
        <v>Somewhat approve</v>
      </c>
      <c r="K112" s="11">
        <f>F112/F116</f>
        <v>0.32550693703308431</v>
      </c>
      <c r="L112" s="11">
        <f>C112/C116</f>
        <v>0.30666666666666664</v>
      </c>
      <c r="M112" s="11">
        <f>D112/D116</f>
        <v>0.36615384615384616</v>
      </c>
      <c r="N112" s="11">
        <f>E112/E116</f>
        <v>0.29629629629629628</v>
      </c>
      <c r="P112"/>
      <c r="Q112"/>
      <c r="R112" s="9" t="s">
        <v>51</v>
      </c>
      <c r="S112" s="12">
        <v>0.37</v>
      </c>
      <c r="T112" s="12">
        <f>L113+L114</f>
        <v>0.35333333333333333</v>
      </c>
      <c r="U112" s="12">
        <f>M113+M114</f>
        <v>0.36</v>
      </c>
      <c r="V112" s="12">
        <f>N113+N114</f>
        <v>0.39506172839506171</v>
      </c>
    </row>
    <row r="113" spans="1:22" s="2" customFormat="1" x14ac:dyDescent="0.25">
      <c r="A113"/>
      <c r="B113" s="9" t="s">
        <v>10</v>
      </c>
      <c r="C113" s="9">
        <v>86</v>
      </c>
      <c r="D113" s="9">
        <v>62</v>
      </c>
      <c r="E113" s="9">
        <v>33</v>
      </c>
      <c r="F113" s="9">
        <v>181</v>
      </c>
      <c r="G113"/>
      <c r="H113"/>
      <c r="I113"/>
      <c r="J113" s="9" t="str">
        <f>B113</f>
        <v>Somewhat disapprove</v>
      </c>
      <c r="K113" s="11">
        <f>F113/F116</f>
        <v>0.19316969050160085</v>
      </c>
      <c r="L113" s="11">
        <f>C113/C116</f>
        <v>0.19111111111111112</v>
      </c>
      <c r="M113" s="11">
        <f>D113/D116</f>
        <v>0.19076923076923077</v>
      </c>
      <c r="N113" s="11">
        <f>E113/E116</f>
        <v>0.20370370370370369</v>
      </c>
      <c r="P113"/>
      <c r="Q113"/>
      <c r="R113" s="9" t="s">
        <v>13</v>
      </c>
      <c r="S113" s="12">
        <f>1-S111-S112</f>
        <v>0.22000000000000008</v>
      </c>
      <c r="T113" s="12">
        <f>1-T111-T112</f>
        <v>0.24888888888888888</v>
      </c>
      <c r="U113" s="12">
        <f>1-U111-U112</f>
        <v>0.18153846153846154</v>
      </c>
      <c r="V113" s="12">
        <f>1-V111-V112</f>
        <v>0.22222222222222232</v>
      </c>
    </row>
    <row r="114" spans="1:22" s="2" customFormat="1" x14ac:dyDescent="0.25">
      <c r="A114"/>
      <c r="B114" s="9" t="s">
        <v>9</v>
      </c>
      <c r="C114" s="9">
        <v>73</v>
      </c>
      <c r="D114" s="9">
        <v>55</v>
      </c>
      <c r="E114" s="9">
        <v>31</v>
      </c>
      <c r="F114" s="9">
        <v>159</v>
      </c>
      <c r="G114"/>
      <c r="H114"/>
      <c r="I114"/>
      <c r="J114" s="9" t="str">
        <f>B114</f>
        <v>Strongly disapprove</v>
      </c>
      <c r="K114" s="11">
        <f>F114/F116</f>
        <v>0.16969050160085378</v>
      </c>
      <c r="L114" s="11">
        <f>C114/C116</f>
        <v>0.16222222222222221</v>
      </c>
      <c r="M114" s="11">
        <f>D114/D116</f>
        <v>0.16923076923076924</v>
      </c>
      <c r="N114" s="11">
        <f>E114/E116</f>
        <v>0.19135802469135801</v>
      </c>
      <c r="P114"/>
      <c r="Q114"/>
      <c r="R114"/>
    </row>
    <row r="115" spans="1:22" s="2" customFormat="1" x14ac:dyDescent="0.25">
      <c r="A115"/>
      <c r="B115" s="9" t="s">
        <v>13</v>
      </c>
      <c r="C115" s="9">
        <v>112</v>
      </c>
      <c r="D115" s="9">
        <v>59</v>
      </c>
      <c r="E115" s="9">
        <v>36</v>
      </c>
      <c r="F115" s="9">
        <v>207</v>
      </c>
      <c r="G115"/>
      <c r="H115"/>
      <c r="I115"/>
      <c r="J115" s="9" t="str">
        <f>B115</f>
        <v>Don't know</v>
      </c>
      <c r="K115" s="11">
        <f>F115/F116</f>
        <v>0.22091782283884739</v>
      </c>
      <c r="L115" s="11">
        <f>C115/C116</f>
        <v>0.24888888888888888</v>
      </c>
      <c r="M115" s="11">
        <f>D115/D116</f>
        <v>0.18153846153846154</v>
      </c>
      <c r="N115" s="11">
        <f>E115/E116</f>
        <v>0.22222222222222221</v>
      </c>
      <c r="P115"/>
      <c r="Q115"/>
      <c r="R115"/>
    </row>
    <row r="116" spans="1:22" s="2" customFormat="1" x14ac:dyDescent="0.25">
      <c r="A116" t="s">
        <v>3</v>
      </c>
      <c r="B116"/>
      <c r="C116">
        <v>450</v>
      </c>
      <c r="D116">
        <v>325</v>
      </c>
      <c r="E116">
        <v>162</v>
      </c>
      <c r="F116">
        <v>937</v>
      </c>
      <c r="G116"/>
      <c r="H116"/>
      <c r="I116"/>
      <c r="J116"/>
      <c r="P116"/>
      <c r="Q116"/>
      <c r="R116"/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77AC-7706-4C44-A8D4-DD8D2A19124F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8.14062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7" t="s">
        <v>170</v>
      </c>
      <c r="J1" s="7" t="s">
        <v>170</v>
      </c>
    </row>
    <row r="3" spans="1:23" x14ac:dyDescent="0.25">
      <c r="A3" t="s">
        <v>61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15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62</v>
      </c>
      <c r="B7" s="9" t="s">
        <v>12</v>
      </c>
      <c r="C7" s="9">
        <v>120</v>
      </c>
      <c r="D7" s="9">
        <v>50</v>
      </c>
      <c r="E7" s="9">
        <v>35</v>
      </c>
      <c r="F7" s="9">
        <v>8</v>
      </c>
      <c r="G7" s="9">
        <v>213</v>
      </c>
      <c r="J7" s="9" t="str">
        <f>B7</f>
        <v>Strongly approve</v>
      </c>
      <c r="K7" s="11">
        <f>G7/G12</f>
        <v>0.2136409227683049</v>
      </c>
      <c r="L7" s="11">
        <f>C7/C12</f>
        <v>0.38095238095238093</v>
      </c>
      <c r="M7" s="11">
        <f>D7/D12</f>
        <v>0.17543859649122806</v>
      </c>
      <c r="N7" s="11">
        <f>E7/E12</f>
        <v>0.11254019292604502</v>
      </c>
      <c r="O7" s="11">
        <f>F7/F12</f>
        <v>9.3023255813953487E-2</v>
      </c>
      <c r="R7" s="9" t="s">
        <v>50</v>
      </c>
      <c r="S7" s="12">
        <f>K7+K8</f>
        <v>0.56168505516549649</v>
      </c>
      <c r="T7" s="12">
        <f>L7+L8</f>
        <v>0.71111111111111103</v>
      </c>
      <c r="U7" s="12">
        <f>M7+M8</f>
        <v>0.57543859649122808</v>
      </c>
      <c r="V7" s="12">
        <f>N7+N8</f>
        <v>0.45980707395498394</v>
      </c>
      <c r="W7" s="12">
        <f>O7+O8</f>
        <v>0.33720930232558138</v>
      </c>
    </row>
    <row r="8" spans="1:23" x14ac:dyDescent="0.25">
      <c r="B8" s="9" t="s">
        <v>11</v>
      </c>
      <c r="C8" s="9">
        <v>104</v>
      </c>
      <c r="D8" s="9">
        <v>114</v>
      </c>
      <c r="E8" s="9">
        <v>108</v>
      </c>
      <c r="F8" s="9">
        <v>21</v>
      </c>
      <c r="G8" s="9">
        <v>347</v>
      </c>
      <c r="J8" s="9" t="str">
        <f>B8</f>
        <v>Somewhat approve</v>
      </c>
      <c r="K8" s="11">
        <f>G8/G12</f>
        <v>0.34804413239719156</v>
      </c>
      <c r="L8" s="11">
        <f>C8/C12</f>
        <v>0.33015873015873015</v>
      </c>
      <c r="M8" s="11">
        <f>D8/D12</f>
        <v>0.4</v>
      </c>
      <c r="N8" s="11">
        <f>E8/E12</f>
        <v>0.34726688102893893</v>
      </c>
      <c r="O8" s="11">
        <f>F8/F12</f>
        <v>0.2441860465116279</v>
      </c>
      <c r="R8" s="9" t="s">
        <v>51</v>
      </c>
      <c r="S8" s="12">
        <f>K9+K10</f>
        <v>0.20561685055165496</v>
      </c>
      <c r="T8" s="12">
        <f>L9+L10</f>
        <v>0.14603174603174604</v>
      </c>
      <c r="U8" s="12">
        <f>M9+M10</f>
        <v>0.19298245614035087</v>
      </c>
      <c r="V8" s="12">
        <f>N9+N10</f>
        <v>0.29260450160771706</v>
      </c>
      <c r="W8" s="12">
        <f>O9+O10</f>
        <v>0.15116279069767441</v>
      </c>
    </row>
    <row r="9" spans="1:23" x14ac:dyDescent="0.25">
      <c r="B9" s="9" t="s">
        <v>10</v>
      </c>
      <c r="C9" s="9">
        <v>33</v>
      </c>
      <c r="D9" s="9">
        <v>35</v>
      </c>
      <c r="E9" s="9">
        <v>56</v>
      </c>
      <c r="F9" s="9">
        <v>5</v>
      </c>
      <c r="G9" s="9">
        <v>129</v>
      </c>
      <c r="J9" s="9" t="str">
        <f>B9</f>
        <v>Somewhat disapprove</v>
      </c>
      <c r="K9" s="11">
        <f>G9/G12</f>
        <v>0.12938816449348045</v>
      </c>
      <c r="L9" s="11">
        <f>C9/C12</f>
        <v>0.10476190476190476</v>
      </c>
      <c r="M9" s="11">
        <f>D9/D12</f>
        <v>0.12280701754385964</v>
      </c>
      <c r="N9" s="11">
        <f>E9/E12</f>
        <v>0.18006430868167203</v>
      </c>
      <c r="O9" s="11">
        <f>F9/F12</f>
        <v>5.8139534883720929E-2</v>
      </c>
      <c r="R9" s="9" t="s">
        <v>13</v>
      </c>
      <c r="S9" s="12">
        <f>1-S7-S8</f>
        <v>0.23269809428284854</v>
      </c>
      <c r="T9" s="12">
        <f>1-T7-T8</f>
        <v>0.14285714285714293</v>
      </c>
      <c r="U9" s="12">
        <f>1-U7-U8</f>
        <v>0.23157894736842105</v>
      </c>
      <c r="V9" s="12">
        <f>1-V7-V8</f>
        <v>0.24758842443729895</v>
      </c>
      <c r="W9" s="12">
        <f>1-W7-W8</f>
        <v>0.51162790697674421</v>
      </c>
    </row>
    <row r="10" spans="1:23" x14ac:dyDescent="0.25">
      <c r="B10" s="9" t="s">
        <v>9</v>
      </c>
      <c r="C10" s="9">
        <v>13</v>
      </c>
      <c r="D10" s="9">
        <v>20</v>
      </c>
      <c r="E10" s="9">
        <v>35</v>
      </c>
      <c r="F10" s="9">
        <v>8</v>
      </c>
      <c r="G10" s="9">
        <v>76</v>
      </c>
      <c r="J10" s="9" t="str">
        <f>B10</f>
        <v>Strongly disapprove</v>
      </c>
      <c r="K10" s="11">
        <f>G10/G12</f>
        <v>7.6228686058174525E-2</v>
      </c>
      <c r="L10" s="11">
        <f>C10/C12</f>
        <v>4.1269841269841269E-2</v>
      </c>
      <c r="M10" s="11">
        <f>D10/D12</f>
        <v>7.0175438596491224E-2</v>
      </c>
      <c r="N10" s="11">
        <f>E10/E12</f>
        <v>0.11254019292604502</v>
      </c>
      <c r="O10" s="11">
        <f>F10/F12</f>
        <v>9.3023255813953487E-2</v>
      </c>
    </row>
    <row r="11" spans="1:23" x14ac:dyDescent="0.25">
      <c r="B11" s="9" t="s">
        <v>13</v>
      </c>
      <c r="C11" s="9">
        <v>45</v>
      </c>
      <c r="D11" s="9">
        <v>66</v>
      </c>
      <c r="E11" s="9">
        <v>77</v>
      </c>
      <c r="F11" s="9">
        <v>44</v>
      </c>
      <c r="G11" s="9">
        <v>232</v>
      </c>
      <c r="J11" s="9" t="str">
        <f>B11</f>
        <v>Don't know</v>
      </c>
      <c r="K11" s="11">
        <f>G11/G12</f>
        <v>0.23269809428284854</v>
      </c>
      <c r="L11" s="11">
        <f>C11/C12</f>
        <v>0.14285714285714285</v>
      </c>
      <c r="M11" s="11">
        <f>D11/D12</f>
        <v>0.23157894736842105</v>
      </c>
      <c r="N11" s="11">
        <f>E11/E12</f>
        <v>0.24758842443729903</v>
      </c>
      <c r="O11" s="11">
        <f>F11/F12</f>
        <v>0.51162790697674421</v>
      </c>
    </row>
    <row r="12" spans="1:23" x14ac:dyDescent="0.25">
      <c r="A12" t="s">
        <v>3</v>
      </c>
      <c r="C12">
        <v>315</v>
      </c>
      <c r="D12">
        <v>285</v>
      </c>
      <c r="E12">
        <v>311</v>
      </c>
      <c r="F12">
        <v>86</v>
      </c>
      <c r="G12">
        <v>997</v>
      </c>
    </row>
    <row r="17" spans="1:23" x14ac:dyDescent="0.25">
      <c r="A17" t="s">
        <v>63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">
        <v>15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62</v>
      </c>
      <c r="B21" s="9" t="s">
        <v>12</v>
      </c>
      <c r="C21" s="9">
        <v>156</v>
      </c>
      <c r="D21" s="9">
        <v>13</v>
      </c>
      <c r="E21" s="9">
        <v>40</v>
      </c>
      <c r="F21" s="9">
        <v>4</v>
      </c>
      <c r="G21" s="9">
        <v>213</v>
      </c>
      <c r="J21" s="9" t="str">
        <f>B21</f>
        <v>Strongly approve</v>
      </c>
      <c r="K21" s="11">
        <f>G21/G26</f>
        <v>0.21321321321321321</v>
      </c>
      <c r="L21" s="11">
        <f>C21/C26</f>
        <v>0.39097744360902253</v>
      </c>
      <c r="M21" s="11">
        <f>D21/D26</f>
        <v>8.2802547770700632E-2</v>
      </c>
      <c r="N21" s="11">
        <f>E21/E26</f>
        <v>9.8765432098765427E-2</v>
      </c>
      <c r="O21" s="1"/>
      <c r="R21" s="9" t="s">
        <v>50</v>
      </c>
      <c r="S21" s="12">
        <f>K21+K22</f>
        <v>0.56156156156156156</v>
      </c>
      <c r="T21" s="12">
        <f>L21+L22</f>
        <v>0.72932330827067671</v>
      </c>
      <c r="U21" s="12">
        <f>M21+M22</f>
        <v>0.43312101910828021</v>
      </c>
      <c r="V21" s="12">
        <f>N21+N22</f>
        <v>0.46666666666666667</v>
      </c>
      <c r="W21" s="5"/>
    </row>
    <row r="22" spans="1:23" x14ac:dyDescent="0.25">
      <c r="B22" s="9" t="s">
        <v>11</v>
      </c>
      <c r="C22" s="9">
        <v>135</v>
      </c>
      <c r="D22" s="9">
        <v>55</v>
      </c>
      <c r="E22" s="9">
        <v>149</v>
      </c>
      <c r="F22" s="9">
        <v>9</v>
      </c>
      <c r="G22" s="9">
        <v>348</v>
      </c>
      <c r="J22" s="9" t="str">
        <f>B22</f>
        <v>Somewhat approve</v>
      </c>
      <c r="K22" s="11">
        <f>G22/G26</f>
        <v>0.34834834834834832</v>
      </c>
      <c r="L22" s="11">
        <f>C22/C26</f>
        <v>0.33834586466165412</v>
      </c>
      <c r="M22" s="11">
        <f>D22/D26</f>
        <v>0.3503184713375796</v>
      </c>
      <c r="N22" s="11">
        <f>E22/E26</f>
        <v>0.36790123456790125</v>
      </c>
      <c r="O22" s="1"/>
      <c r="R22" s="9" t="s">
        <v>51</v>
      </c>
      <c r="S22" s="12">
        <f>K23+K24</f>
        <v>0.20520520520520522</v>
      </c>
      <c r="T22" s="12">
        <f>L23+L24</f>
        <v>0.13283208020050125</v>
      </c>
      <c r="U22" s="12">
        <f>M23+M24</f>
        <v>0.19745222929936307</v>
      </c>
      <c r="V22" s="12">
        <f>N23+N24</f>
        <v>0.2814814814814815</v>
      </c>
      <c r="W22" s="5"/>
    </row>
    <row r="23" spans="1:23" x14ac:dyDescent="0.25">
      <c r="B23" s="9" t="s">
        <v>10</v>
      </c>
      <c r="C23" s="9">
        <v>40</v>
      </c>
      <c r="D23" s="9">
        <v>19</v>
      </c>
      <c r="E23" s="9">
        <v>66</v>
      </c>
      <c r="F23" s="9">
        <v>5</v>
      </c>
      <c r="G23" s="9">
        <v>130</v>
      </c>
      <c r="J23" s="9" t="str">
        <f>B23</f>
        <v>Somewhat disapprove</v>
      </c>
      <c r="K23" s="11">
        <f>G23/G26</f>
        <v>0.13013013013013014</v>
      </c>
      <c r="L23" s="11">
        <f>C23/C26</f>
        <v>0.10025062656641603</v>
      </c>
      <c r="M23" s="11">
        <f>D23/D26</f>
        <v>0.12101910828025478</v>
      </c>
      <c r="N23" s="11">
        <f>E23/E26</f>
        <v>0.16296296296296298</v>
      </c>
      <c r="O23" s="1"/>
      <c r="R23" s="9" t="s">
        <v>13</v>
      </c>
      <c r="S23" s="12">
        <f>1-S21-S22</f>
        <v>0.23323323323323322</v>
      </c>
      <c r="T23" s="12">
        <f>1-T21-T22</f>
        <v>0.13784461152882205</v>
      </c>
      <c r="U23" s="12">
        <f>1-U21-U22</f>
        <v>0.36942675159235677</v>
      </c>
      <c r="V23" s="12">
        <f>1-V21-V22</f>
        <v>0.25185185185185183</v>
      </c>
    </row>
    <row r="24" spans="1:23" x14ac:dyDescent="0.25">
      <c r="B24" s="9" t="s">
        <v>9</v>
      </c>
      <c r="C24" s="9">
        <v>13</v>
      </c>
      <c r="D24" s="9">
        <v>12</v>
      </c>
      <c r="E24" s="9">
        <v>48</v>
      </c>
      <c r="F24" s="9">
        <v>2</v>
      </c>
      <c r="G24" s="9">
        <v>75</v>
      </c>
      <c r="J24" s="9" t="str">
        <f>B24</f>
        <v>Strongly disapprove</v>
      </c>
      <c r="K24" s="11">
        <f>G24/G26</f>
        <v>7.5075075075075076E-2</v>
      </c>
      <c r="L24" s="11">
        <f>C24/C26</f>
        <v>3.2581453634085211E-2</v>
      </c>
      <c r="M24" s="11">
        <f>D24/D26</f>
        <v>7.6433121019108277E-2</v>
      </c>
      <c r="N24" s="11">
        <f>E24/E26</f>
        <v>0.11851851851851852</v>
      </c>
      <c r="O24" s="1"/>
    </row>
    <row r="25" spans="1:23" x14ac:dyDescent="0.25">
      <c r="B25" s="9" t="s">
        <v>13</v>
      </c>
      <c r="C25" s="9">
        <v>55</v>
      </c>
      <c r="D25" s="9">
        <v>58</v>
      </c>
      <c r="E25" s="9">
        <v>102</v>
      </c>
      <c r="F25" s="9">
        <v>18</v>
      </c>
      <c r="G25" s="9">
        <v>233</v>
      </c>
      <c r="J25" s="9" t="str">
        <f>B25</f>
        <v>Don't know</v>
      </c>
      <c r="K25" s="11">
        <f>G25/G26</f>
        <v>0.23323323323323322</v>
      </c>
      <c r="L25" s="11">
        <f>C25/C26</f>
        <v>0.13784461152882205</v>
      </c>
      <c r="M25" s="11">
        <f>D25/D26</f>
        <v>0.36942675159235666</v>
      </c>
      <c r="N25" s="11">
        <f>E25/E26</f>
        <v>0.25185185185185183</v>
      </c>
      <c r="O25" s="1"/>
    </row>
    <row r="26" spans="1:23" x14ac:dyDescent="0.25">
      <c r="A26" t="s">
        <v>3</v>
      </c>
      <c r="C26">
        <v>399</v>
      </c>
      <c r="D26">
        <v>157</v>
      </c>
      <c r="E26">
        <v>405</v>
      </c>
      <c r="F26">
        <v>38</v>
      </c>
      <c r="G26">
        <v>999</v>
      </c>
    </row>
    <row r="32" spans="1:23" x14ac:dyDescent="0.25">
      <c r="A32" t="s">
        <v>64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">
        <v>15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x14ac:dyDescent="0.25">
      <c r="A36" t="s">
        <v>62</v>
      </c>
      <c r="B36" s="9" t="s">
        <v>12</v>
      </c>
      <c r="C36" s="9">
        <v>105</v>
      </c>
      <c r="D36" s="9">
        <v>74</v>
      </c>
      <c r="E36" s="9">
        <v>33</v>
      </c>
      <c r="F36" s="9">
        <v>3</v>
      </c>
      <c r="G36" s="9">
        <v>215</v>
      </c>
      <c r="J36" s="9" t="str">
        <f>B36</f>
        <v>Strongly approve</v>
      </c>
      <c r="K36" s="11">
        <f>G36/G41</f>
        <v>0.21478521478521478</v>
      </c>
      <c r="L36" s="11">
        <f>C36/C41</f>
        <v>0.44871794871794873</v>
      </c>
      <c r="M36" s="11">
        <f>D36/D41</f>
        <v>0.20108695652173914</v>
      </c>
      <c r="N36" s="11">
        <f>E36/E41</f>
        <v>9.880239520958084E-2</v>
      </c>
      <c r="O36" s="11">
        <f>F36/F41</f>
        <v>4.6153846153846156E-2</v>
      </c>
      <c r="R36" s="9" t="s">
        <v>50</v>
      </c>
      <c r="S36" s="12">
        <f>K36+K37</f>
        <v>0.56243756243756238</v>
      </c>
      <c r="T36" s="12">
        <f>L36+L37</f>
        <v>0.78632478632478642</v>
      </c>
      <c r="U36" s="12">
        <f>M36+M37</f>
        <v>0.56521739130434789</v>
      </c>
      <c r="V36" s="12">
        <f>N36+N37</f>
        <v>0.44910179640718562</v>
      </c>
    </row>
    <row r="37" spans="1:23" x14ac:dyDescent="0.25">
      <c r="B37" s="9" t="s">
        <v>11</v>
      </c>
      <c r="C37" s="9">
        <v>79</v>
      </c>
      <c r="D37" s="9">
        <v>134</v>
      </c>
      <c r="E37" s="9">
        <v>117</v>
      </c>
      <c r="F37" s="9">
        <v>18</v>
      </c>
      <c r="G37" s="9">
        <v>348</v>
      </c>
      <c r="J37" s="9" t="str">
        <f>B37</f>
        <v>Somewhat approve</v>
      </c>
      <c r="K37" s="11">
        <f>G37/G41</f>
        <v>0.34765234765234765</v>
      </c>
      <c r="L37" s="11">
        <f>C37/C41</f>
        <v>0.33760683760683763</v>
      </c>
      <c r="M37" s="11">
        <f>D37/D41</f>
        <v>0.3641304347826087</v>
      </c>
      <c r="N37" s="11">
        <f>E37/E41</f>
        <v>0.35029940119760478</v>
      </c>
      <c r="O37" s="11">
        <f>F37/F41</f>
        <v>0.27692307692307694</v>
      </c>
      <c r="R37" s="9" t="s">
        <v>51</v>
      </c>
      <c r="S37" s="12">
        <v>0.21</v>
      </c>
      <c r="T37" s="12">
        <f>L38+L39</f>
        <v>0.10256410256410256</v>
      </c>
      <c r="U37" s="12">
        <f>M38+M39</f>
        <v>0.14945652173913043</v>
      </c>
      <c r="V37" s="12">
        <f>N38+N39</f>
        <v>0.34730538922155685</v>
      </c>
    </row>
    <row r="38" spans="1:23" x14ac:dyDescent="0.25">
      <c r="B38" s="9" t="s">
        <v>10</v>
      </c>
      <c r="C38" s="9">
        <v>18</v>
      </c>
      <c r="D38" s="9">
        <v>39</v>
      </c>
      <c r="E38" s="9">
        <v>67</v>
      </c>
      <c r="F38" s="9">
        <v>6</v>
      </c>
      <c r="G38" s="9">
        <v>130</v>
      </c>
      <c r="J38" s="9" t="str">
        <f>B38</f>
        <v>Somewhat disapprove</v>
      </c>
      <c r="K38" s="11">
        <f>G38/G41</f>
        <v>0.12987012987012986</v>
      </c>
      <c r="L38" s="11">
        <f>C38/C41</f>
        <v>7.6923076923076927E-2</v>
      </c>
      <c r="M38" s="11">
        <f>D38/D41</f>
        <v>0.10597826086956522</v>
      </c>
      <c r="N38" s="11">
        <f>E38/E41</f>
        <v>0.20059880239520958</v>
      </c>
      <c r="O38" s="11">
        <f>F38/F41</f>
        <v>9.2307692307692313E-2</v>
      </c>
      <c r="R38" s="9" t="s">
        <v>13</v>
      </c>
      <c r="S38" s="12">
        <f>1-S36-S37</f>
        <v>0.22756243756243763</v>
      </c>
      <c r="T38" s="12">
        <f>1-T36-T37</f>
        <v>0.11111111111111102</v>
      </c>
      <c r="U38" s="12">
        <f>1-U36-U37</f>
        <v>0.28532608695652167</v>
      </c>
      <c r="V38" s="12">
        <f>1-V36-V37</f>
        <v>0.20359281437125754</v>
      </c>
    </row>
    <row r="39" spans="1:23" x14ac:dyDescent="0.25">
      <c r="B39" s="9" t="s">
        <v>9</v>
      </c>
      <c r="C39" s="9">
        <v>6</v>
      </c>
      <c r="D39" s="9">
        <v>16</v>
      </c>
      <c r="E39" s="9">
        <v>49</v>
      </c>
      <c r="F39" s="9">
        <v>4</v>
      </c>
      <c r="G39" s="9">
        <v>75</v>
      </c>
      <c r="J39" s="9" t="str">
        <f>B39</f>
        <v>Strongly disapprove</v>
      </c>
      <c r="K39" s="11">
        <f>G39/G41</f>
        <v>7.4925074925074928E-2</v>
      </c>
      <c r="L39" s="11">
        <f>C39/C41</f>
        <v>2.564102564102564E-2</v>
      </c>
      <c r="M39" s="11">
        <f>D39/D41</f>
        <v>4.3478260869565216E-2</v>
      </c>
      <c r="N39" s="11">
        <f>E39/E41</f>
        <v>0.1467065868263473</v>
      </c>
      <c r="O39" s="11">
        <f>F39/F41</f>
        <v>6.1538461538461542E-2</v>
      </c>
    </row>
    <row r="40" spans="1:23" x14ac:dyDescent="0.25">
      <c r="B40" s="9" t="s">
        <v>13</v>
      </c>
      <c r="C40" s="9">
        <v>26</v>
      </c>
      <c r="D40" s="9">
        <v>105</v>
      </c>
      <c r="E40" s="9">
        <v>68</v>
      </c>
      <c r="F40" s="9">
        <v>34</v>
      </c>
      <c r="G40" s="9">
        <v>233</v>
      </c>
      <c r="J40" s="9" t="str">
        <f>B40</f>
        <v>Don't know</v>
      </c>
      <c r="K40" s="11">
        <f>G40/G41</f>
        <v>0.23276723276723277</v>
      </c>
      <c r="L40" s="11">
        <f>C40/C41</f>
        <v>0.1111111111111111</v>
      </c>
      <c r="M40" s="11">
        <f>D40/D41</f>
        <v>0.28532608695652173</v>
      </c>
      <c r="N40" s="11">
        <f>E40/E41</f>
        <v>0.20359281437125748</v>
      </c>
      <c r="O40" s="11">
        <f>F40/F41</f>
        <v>0.52307692307692311</v>
      </c>
    </row>
    <row r="41" spans="1:23" x14ac:dyDescent="0.25">
      <c r="A41" t="s">
        <v>3</v>
      </c>
      <c r="C41">
        <v>234</v>
      </c>
      <c r="D41">
        <v>368</v>
      </c>
      <c r="E41">
        <v>334</v>
      </c>
      <c r="F41">
        <v>65</v>
      </c>
      <c r="G41">
        <v>1001</v>
      </c>
    </row>
    <row r="47" spans="1:23" x14ac:dyDescent="0.25">
      <c r="A47" t="s">
        <v>65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x14ac:dyDescent="0.25">
      <c r="A51" t="s">
        <v>62</v>
      </c>
      <c r="B51" s="9" t="s">
        <v>12</v>
      </c>
      <c r="C51" s="9">
        <v>81</v>
      </c>
      <c r="D51" s="9">
        <v>60</v>
      </c>
      <c r="E51" s="9">
        <v>74</v>
      </c>
      <c r="F51" s="9">
        <v>215</v>
      </c>
      <c r="G51"/>
      <c r="H51"/>
      <c r="I51"/>
      <c r="J51" s="9" t="str">
        <f>B51</f>
        <v>Strongly approve</v>
      </c>
      <c r="K51" s="11">
        <f>F51/F56</f>
        <v>0.215</v>
      </c>
      <c r="L51" s="11">
        <f>C51/C56</f>
        <v>0.26470588235294118</v>
      </c>
      <c r="M51" s="11">
        <f>D51/D56</f>
        <v>0.22641509433962265</v>
      </c>
      <c r="N51" s="11">
        <f>E51/E56</f>
        <v>0.17249417249417248</v>
      </c>
      <c r="P51"/>
      <c r="Q51"/>
      <c r="R51" s="9" t="s">
        <v>50</v>
      </c>
      <c r="S51" s="12">
        <f>K51+K52</f>
        <v>0.56199999999999994</v>
      </c>
      <c r="T51" s="12">
        <f>L51+L52</f>
        <v>0.5326797385620915</v>
      </c>
      <c r="U51" s="12">
        <f>M51+M52</f>
        <v>0.55849056603773584</v>
      </c>
      <c r="V51" s="12">
        <f>N51+N52</f>
        <v>0.58508158508158514</v>
      </c>
    </row>
    <row r="52" spans="1:23" s="2" customFormat="1" x14ac:dyDescent="0.25">
      <c r="A52"/>
      <c r="B52" s="9" t="s">
        <v>11</v>
      </c>
      <c r="C52" s="9">
        <v>82</v>
      </c>
      <c r="D52" s="9">
        <v>88</v>
      </c>
      <c r="E52" s="9">
        <v>177</v>
      </c>
      <c r="F52" s="9">
        <v>347</v>
      </c>
      <c r="G52"/>
      <c r="H52"/>
      <c r="I52"/>
      <c r="J52" s="9" t="str">
        <f>B52</f>
        <v>Somewhat approve</v>
      </c>
      <c r="K52" s="11">
        <f>F52/F56</f>
        <v>0.34699999999999998</v>
      </c>
      <c r="L52" s="11">
        <f>C52/C56</f>
        <v>0.26797385620915032</v>
      </c>
      <c r="M52" s="11">
        <f>D52/D56</f>
        <v>0.33207547169811319</v>
      </c>
      <c r="N52" s="11">
        <f>E52/E56</f>
        <v>0.41258741258741261</v>
      </c>
      <c r="P52"/>
      <c r="Q52"/>
      <c r="R52" s="9" t="s">
        <v>51</v>
      </c>
      <c r="S52" s="12">
        <f>K53+K54</f>
        <v>0.20500000000000002</v>
      </c>
      <c r="T52" s="12">
        <f>L53+L54</f>
        <v>0.2091503267973856</v>
      </c>
      <c r="U52" s="12">
        <f>M53+M54</f>
        <v>0.23773584905660378</v>
      </c>
      <c r="V52" s="12">
        <f>N53+N54</f>
        <v>0.18181818181818182</v>
      </c>
    </row>
    <row r="53" spans="1:23" s="2" customFormat="1" x14ac:dyDescent="0.25">
      <c r="A53"/>
      <c r="B53" s="9" t="s">
        <v>10</v>
      </c>
      <c r="C53" s="9">
        <v>36</v>
      </c>
      <c r="D53" s="9">
        <v>37</v>
      </c>
      <c r="E53" s="9">
        <v>57</v>
      </c>
      <c r="F53" s="9">
        <v>130</v>
      </c>
      <c r="G53"/>
      <c r="H53"/>
      <c r="I53"/>
      <c r="J53" s="9" t="str">
        <f>B53</f>
        <v>Somewhat disapprove</v>
      </c>
      <c r="K53" s="11">
        <f>F53/F56</f>
        <v>0.13</v>
      </c>
      <c r="L53" s="11">
        <f>C53/C56</f>
        <v>0.11764705882352941</v>
      </c>
      <c r="M53" s="11">
        <f>D53/D56</f>
        <v>0.13962264150943396</v>
      </c>
      <c r="N53" s="11">
        <f>E53/E56</f>
        <v>0.13286713286713286</v>
      </c>
      <c r="P53"/>
      <c r="Q53"/>
      <c r="R53" s="9" t="s">
        <v>13</v>
      </c>
      <c r="S53" s="12">
        <f>1-S51-S52</f>
        <v>0.23300000000000004</v>
      </c>
      <c r="T53" s="12">
        <f>1-T51-T52</f>
        <v>0.2581699346405229</v>
      </c>
      <c r="U53" s="12">
        <f>1-U51-U52</f>
        <v>0.20377358490566039</v>
      </c>
      <c r="V53" s="12">
        <f>1-V51-V52</f>
        <v>0.23310023310023303</v>
      </c>
    </row>
    <row r="54" spans="1:23" s="2" customFormat="1" x14ac:dyDescent="0.25">
      <c r="A54"/>
      <c r="B54" s="9" t="s">
        <v>9</v>
      </c>
      <c r="C54" s="9">
        <v>28</v>
      </c>
      <c r="D54" s="9">
        <v>26</v>
      </c>
      <c r="E54" s="9">
        <v>21</v>
      </c>
      <c r="F54" s="9">
        <v>75</v>
      </c>
      <c r="G54"/>
      <c r="H54"/>
      <c r="I54"/>
      <c r="J54" s="9" t="str">
        <f>B54</f>
        <v>Strongly disapprove</v>
      </c>
      <c r="K54" s="11">
        <f>F54/F56</f>
        <v>7.4999999999999997E-2</v>
      </c>
      <c r="L54" s="11">
        <f>C54/C56</f>
        <v>9.1503267973856203E-2</v>
      </c>
      <c r="M54" s="11">
        <f>D54/D56</f>
        <v>9.8113207547169817E-2</v>
      </c>
      <c r="N54" s="11">
        <f>E54/E56</f>
        <v>4.8951048951048952E-2</v>
      </c>
      <c r="P54"/>
      <c r="Q54"/>
      <c r="R54"/>
    </row>
    <row r="55" spans="1:23" s="2" customFormat="1" x14ac:dyDescent="0.25">
      <c r="A55"/>
      <c r="B55" s="9" t="s">
        <v>13</v>
      </c>
      <c r="C55" s="9">
        <v>79</v>
      </c>
      <c r="D55" s="9">
        <v>54</v>
      </c>
      <c r="E55" s="9">
        <v>100</v>
      </c>
      <c r="F55" s="9">
        <v>233</v>
      </c>
      <c r="G55"/>
      <c r="H55"/>
      <c r="I55"/>
      <c r="J55" s="9" t="str">
        <f>B55</f>
        <v>Don't know</v>
      </c>
      <c r="K55" s="11">
        <f>F55/F56</f>
        <v>0.23300000000000001</v>
      </c>
      <c r="L55" s="11">
        <f>C55/C56</f>
        <v>0.2581699346405229</v>
      </c>
      <c r="M55" s="11">
        <f>D55/D56</f>
        <v>0.20377358490566039</v>
      </c>
      <c r="N55" s="11">
        <f>E55/E56</f>
        <v>0.23310023310023309</v>
      </c>
      <c r="P55"/>
      <c r="Q55"/>
      <c r="R55"/>
    </row>
    <row r="56" spans="1:23" s="2" customFormat="1" x14ac:dyDescent="0.25">
      <c r="A56" t="s">
        <v>3</v>
      </c>
      <c r="B56"/>
      <c r="C56">
        <v>306</v>
      </c>
      <c r="D56">
        <v>265</v>
      </c>
      <c r="E56">
        <v>429</v>
      </c>
      <c r="F56">
        <v>1000</v>
      </c>
      <c r="G56"/>
      <c r="H56"/>
      <c r="I56"/>
      <c r="J56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66</v>
      </c>
      <c r="B62"/>
      <c r="C62"/>
      <c r="D62"/>
      <c r="E62"/>
      <c r="F62"/>
      <c r="G62"/>
      <c r="H62"/>
      <c r="I62"/>
      <c r="J62"/>
      <c r="P62"/>
      <c r="Q62"/>
      <c r="R62"/>
    </row>
    <row r="63" spans="1:23" s="2" customFormat="1" x14ac:dyDescent="0.25">
      <c r="A63" t="s">
        <v>1</v>
      </c>
      <c r="B63"/>
      <c r="C63"/>
      <c r="D63"/>
      <c r="E63"/>
      <c r="F63"/>
      <c r="G63"/>
      <c r="H63"/>
      <c r="I63"/>
      <c r="J63"/>
      <c r="P63"/>
      <c r="Q63"/>
      <c r="R63"/>
    </row>
    <row r="64" spans="1:23" s="2" customFormat="1" x14ac:dyDescent="0.25">
      <c r="A64"/>
      <c r="B64"/>
      <c r="C64" t="s">
        <v>33</v>
      </c>
      <c r="D64"/>
      <c r="E64" t="s">
        <v>3</v>
      </c>
      <c r="F64"/>
      <c r="G64"/>
      <c r="H64"/>
      <c r="I64"/>
      <c r="J64"/>
      <c r="P64"/>
      <c r="Q64"/>
      <c r="R64"/>
    </row>
    <row r="65" spans="1:21" s="2" customFormat="1" ht="40" x14ac:dyDescent="0.25">
      <c r="A65"/>
      <c r="B65"/>
      <c r="C65" s="2" t="s">
        <v>34</v>
      </c>
      <c r="D65" s="2" t="s">
        <v>35</v>
      </c>
      <c r="E65"/>
      <c r="F65"/>
      <c r="G65"/>
      <c r="H65"/>
      <c r="I65"/>
      <c r="J65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s="2" customFormat="1" x14ac:dyDescent="0.25">
      <c r="A66" t="s">
        <v>62</v>
      </c>
      <c r="B66" s="9" t="s">
        <v>12</v>
      </c>
      <c r="C66" s="9">
        <v>99</v>
      </c>
      <c r="D66" s="9">
        <v>115</v>
      </c>
      <c r="E66" s="9">
        <v>214</v>
      </c>
      <c r="F66"/>
      <c r="G66"/>
      <c r="H66"/>
      <c r="I66"/>
      <c r="J66" s="9" t="str">
        <f>B66</f>
        <v>Strongly approve</v>
      </c>
      <c r="K66" s="11">
        <f>E66/E71</f>
        <v>0.21378621378621379</v>
      </c>
      <c r="L66" s="11">
        <f>C66/C71</f>
        <v>0.20668058455114824</v>
      </c>
      <c r="M66" s="11">
        <f>D66/D71</f>
        <v>0.22030651340996169</v>
      </c>
      <c r="P66"/>
      <c r="Q66"/>
      <c r="R66" s="9" t="s">
        <v>50</v>
      </c>
      <c r="S66" s="12">
        <f>K66+K67</f>
        <v>0.56043956043956045</v>
      </c>
      <c r="T66" s="12">
        <f>L66+L67</f>
        <v>0.56784968684759918</v>
      </c>
      <c r="U66" s="12">
        <f>M66+M67</f>
        <v>0.55363984674329503</v>
      </c>
    </row>
    <row r="67" spans="1:21" s="2" customFormat="1" x14ac:dyDescent="0.25">
      <c r="A67"/>
      <c r="B67" s="9" t="s">
        <v>11</v>
      </c>
      <c r="C67" s="9">
        <v>173</v>
      </c>
      <c r="D67" s="9">
        <v>174</v>
      </c>
      <c r="E67" s="9">
        <v>347</v>
      </c>
      <c r="F67"/>
      <c r="G67"/>
      <c r="H67"/>
      <c r="I67"/>
      <c r="J67" s="9" t="str">
        <f>B67</f>
        <v>Somewhat approve</v>
      </c>
      <c r="K67" s="11">
        <f>E67/E71</f>
        <v>0.34665334665334663</v>
      </c>
      <c r="L67" s="11">
        <f>C67/C71</f>
        <v>0.36116910229645094</v>
      </c>
      <c r="M67" s="11">
        <f>D67/D71</f>
        <v>0.33333333333333331</v>
      </c>
      <c r="P67"/>
      <c r="Q67"/>
      <c r="R67" s="9" t="s">
        <v>51</v>
      </c>
      <c r="S67" s="12">
        <f>K68+K69</f>
        <v>0.20579420579420576</v>
      </c>
      <c r="T67" s="12">
        <f>L68+L69</f>
        <v>0.24634655532359082</v>
      </c>
      <c r="U67" s="12">
        <f>M68+M69</f>
        <v>0.16858237547892721</v>
      </c>
    </row>
    <row r="68" spans="1:21" s="2" customFormat="1" x14ac:dyDescent="0.25">
      <c r="A68"/>
      <c r="B68" s="9" t="s">
        <v>10</v>
      </c>
      <c r="C68" s="9">
        <v>75</v>
      </c>
      <c r="D68" s="9">
        <v>55</v>
      </c>
      <c r="E68" s="9">
        <v>130</v>
      </c>
      <c r="F68"/>
      <c r="G68"/>
      <c r="H68"/>
      <c r="I68"/>
      <c r="J68" s="9" t="str">
        <f>B68</f>
        <v>Somewhat disapprove</v>
      </c>
      <c r="K68" s="11">
        <f>E68/E71</f>
        <v>0.12987012987012986</v>
      </c>
      <c r="L68" s="11">
        <f>C68/C71</f>
        <v>0.15657620041753653</v>
      </c>
      <c r="M68" s="11">
        <f>D68/D71</f>
        <v>0.1053639846743295</v>
      </c>
      <c r="P68"/>
      <c r="Q68"/>
      <c r="R68" s="9" t="s">
        <v>13</v>
      </c>
      <c r="S68" s="12">
        <f>1-S66-S67</f>
        <v>0.23376623376623379</v>
      </c>
      <c r="T68" s="12">
        <f>1-T66-T67</f>
        <v>0.18580375782881001</v>
      </c>
      <c r="U68" s="12">
        <f>1-U66-U67</f>
        <v>0.27777777777777779</v>
      </c>
    </row>
    <row r="69" spans="1:21" s="2" customFormat="1" x14ac:dyDescent="0.25">
      <c r="A69"/>
      <c r="B69" s="9" t="s">
        <v>9</v>
      </c>
      <c r="C69" s="9">
        <v>43</v>
      </c>
      <c r="D69" s="9">
        <v>33</v>
      </c>
      <c r="E69" s="9">
        <v>76</v>
      </c>
      <c r="F69"/>
      <c r="G69"/>
      <c r="H69"/>
      <c r="I69"/>
      <c r="J69" s="9" t="str">
        <f>B69</f>
        <v>Strongly disapprove</v>
      </c>
      <c r="K69" s="11">
        <f>E69/E71</f>
        <v>7.5924075924075921E-2</v>
      </c>
      <c r="L69" s="11">
        <f>C69/C71</f>
        <v>8.9770354906054284E-2</v>
      </c>
      <c r="M69" s="11">
        <f>D69/D71</f>
        <v>6.3218390804597707E-2</v>
      </c>
      <c r="P69"/>
      <c r="Q69"/>
      <c r="R69"/>
    </row>
    <row r="70" spans="1:21" s="2" customFormat="1" x14ac:dyDescent="0.25">
      <c r="A70"/>
      <c r="B70" s="9" t="s">
        <v>13</v>
      </c>
      <c r="C70" s="9">
        <v>89</v>
      </c>
      <c r="D70" s="9">
        <v>145</v>
      </c>
      <c r="E70" s="9">
        <v>234</v>
      </c>
      <c r="F70"/>
      <c r="G70"/>
      <c r="H70"/>
      <c r="I70"/>
      <c r="J70" s="9" t="str">
        <f>B70</f>
        <v>Don't know</v>
      </c>
      <c r="K70" s="11">
        <f>E70/E71</f>
        <v>0.23376623376623376</v>
      </c>
      <c r="L70" s="11">
        <f>C70/C71</f>
        <v>0.18580375782881003</v>
      </c>
      <c r="M70" s="11">
        <f>D70/D71</f>
        <v>0.27777777777777779</v>
      </c>
      <c r="P70"/>
      <c r="Q70"/>
      <c r="R70"/>
    </row>
    <row r="71" spans="1:21" s="2" customFormat="1" x14ac:dyDescent="0.25">
      <c r="A71" t="s">
        <v>3</v>
      </c>
      <c r="B71"/>
      <c r="C71">
        <v>479</v>
      </c>
      <c r="D71">
        <v>522</v>
      </c>
      <c r="E71">
        <v>1001</v>
      </c>
      <c r="F71"/>
      <c r="G71"/>
      <c r="H71"/>
      <c r="I71"/>
      <c r="J71"/>
      <c r="P71"/>
      <c r="Q71"/>
      <c r="R71"/>
    </row>
    <row r="77" spans="1:21" s="2" customFormat="1" x14ac:dyDescent="0.25">
      <c r="A77" t="s">
        <v>67</v>
      </c>
      <c r="B77"/>
      <c r="C77"/>
      <c r="D77"/>
      <c r="E77"/>
      <c r="F77"/>
      <c r="G77"/>
      <c r="H77"/>
      <c r="I77"/>
      <c r="J77"/>
      <c r="P77"/>
      <c r="Q77"/>
      <c r="R77"/>
    </row>
    <row r="78" spans="1:21" s="2" customFormat="1" x14ac:dyDescent="0.25">
      <c r="A78" t="s">
        <v>1</v>
      </c>
      <c r="B78"/>
      <c r="C78"/>
      <c r="D78"/>
      <c r="E78"/>
      <c r="F78"/>
      <c r="G78"/>
      <c r="H78"/>
      <c r="I78"/>
      <c r="J78"/>
      <c r="P78"/>
      <c r="Q78"/>
      <c r="R78"/>
    </row>
    <row r="79" spans="1:21" s="2" customFormat="1" x14ac:dyDescent="0.25">
      <c r="A79"/>
      <c r="B79"/>
      <c r="C79" t="s">
        <v>37</v>
      </c>
      <c r="D79"/>
      <c r="E79" t="s">
        <v>3</v>
      </c>
      <c r="F79"/>
      <c r="G79"/>
      <c r="H79"/>
      <c r="I79"/>
      <c r="J79"/>
      <c r="P79"/>
      <c r="Q79"/>
      <c r="R79"/>
    </row>
    <row r="80" spans="1:21" s="4" customFormat="1" ht="80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s="2" customFormat="1" x14ac:dyDescent="0.25">
      <c r="A81" t="s">
        <v>62</v>
      </c>
      <c r="B81" s="9" t="s">
        <v>12</v>
      </c>
      <c r="C81" s="9">
        <v>120</v>
      </c>
      <c r="D81" s="9">
        <v>94</v>
      </c>
      <c r="E81" s="9">
        <v>214</v>
      </c>
      <c r="F81"/>
      <c r="G81"/>
      <c r="H81"/>
      <c r="I81"/>
      <c r="J81" s="9" t="str">
        <f>B81</f>
        <v>Strongly approve</v>
      </c>
      <c r="K81" s="11">
        <f>E81/E86</f>
        <v>0.21442885771543085</v>
      </c>
      <c r="L81" s="11">
        <f>C81/C86</f>
        <v>0.18045112781954886</v>
      </c>
      <c r="M81" s="11">
        <f>D81/D86</f>
        <v>0.2822822822822823</v>
      </c>
      <c r="P81"/>
      <c r="Q81"/>
      <c r="R81" s="9" t="s">
        <v>50</v>
      </c>
      <c r="S81" s="12">
        <f>K81+K82</f>
        <v>0.56212424849699394</v>
      </c>
      <c r="T81" s="12">
        <f>L81+L82</f>
        <v>0.54887218045112784</v>
      </c>
      <c r="U81" s="12">
        <f>M81+M82</f>
        <v>0.58858858858858865</v>
      </c>
    </row>
    <row r="82" spans="1:22" s="2" customFormat="1" x14ac:dyDescent="0.25">
      <c r="A82"/>
      <c r="B82" s="9" t="s">
        <v>11</v>
      </c>
      <c r="C82" s="9">
        <v>245</v>
      </c>
      <c r="D82" s="9">
        <v>102</v>
      </c>
      <c r="E82" s="9">
        <v>347</v>
      </c>
      <c r="F82"/>
      <c r="G82"/>
      <c r="H82"/>
      <c r="I82"/>
      <c r="J82" s="9" t="str">
        <f>B82</f>
        <v>Somewhat approve</v>
      </c>
      <c r="K82" s="11">
        <f>E82/E86</f>
        <v>0.34769539078156314</v>
      </c>
      <c r="L82" s="11">
        <f>C82/C86</f>
        <v>0.36842105263157893</v>
      </c>
      <c r="M82" s="11">
        <f>D82/D86</f>
        <v>0.30630630630630629</v>
      </c>
      <c r="P82"/>
      <c r="Q82"/>
      <c r="R82" s="9" t="s">
        <v>51</v>
      </c>
      <c r="S82" s="12">
        <v>0.21</v>
      </c>
      <c r="T82" s="12">
        <f>L83+L84</f>
        <v>0.19248120300751881</v>
      </c>
      <c r="U82" s="12">
        <f>M83+M84</f>
        <v>0.22822822822822822</v>
      </c>
    </row>
    <row r="83" spans="1:22" s="2" customFormat="1" x14ac:dyDescent="0.25">
      <c r="A83"/>
      <c r="B83" s="9" t="s">
        <v>10</v>
      </c>
      <c r="C83" s="9">
        <v>80</v>
      </c>
      <c r="D83" s="9">
        <v>49</v>
      </c>
      <c r="E83" s="9">
        <v>129</v>
      </c>
      <c r="F83"/>
      <c r="G83"/>
      <c r="H83"/>
      <c r="I83"/>
      <c r="J83" s="9" t="str">
        <f>B83</f>
        <v>Somewhat disapprove</v>
      </c>
      <c r="K83" s="11">
        <f>E83/E86</f>
        <v>0.12925851703406813</v>
      </c>
      <c r="L83" s="11">
        <f>C83/C86</f>
        <v>0.12030075187969924</v>
      </c>
      <c r="M83" s="11">
        <f>D83/D86</f>
        <v>0.14714714714714713</v>
      </c>
      <c r="P83"/>
      <c r="Q83"/>
      <c r="R83" s="9" t="s">
        <v>13</v>
      </c>
      <c r="S83" s="12">
        <f>1-S81-S82</f>
        <v>0.22787575150300607</v>
      </c>
      <c r="T83" s="12">
        <f>1-T81-T82</f>
        <v>0.25864661654135335</v>
      </c>
      <c r="U83" s="12">
        <f>1-U81-U82</f>
        <v>0.18318318318318313</v>
      </c>
    </row>
    <row r="84" spans="1:22" s="2" customFormat="1" x14ac:dyDescent="0.25">
      <c r="A84"/>
      <c r="B84" s="9" t="s">
        <v>9</v>
      </c>
      <c r="C84" s="9">
        <v>48</v>
      </c>
      <c r="D84" s="9">
        <v>27</v>
      </c>
      <c r="E84" s="9">
        <v>75</v>
      </c>
      <c r="F84"/>
      <c r="G84"/>
      <c r="H84"/>
      <c r="I84"/>
      <c r="J84" s="9" t="str">
        <f>B84</f>
        <v>Strongly disapprove</v>
      </c>
      <c r="K84" s="11">
        <f>E84/E86</f>
        <v>7.5150300601202411E-2</v>
      </c>
      <c r="L84" s="11">
        <f>C84/C86</f>
        <v>7.2180451127819553E-2</v>
      </c>
      <c r="M84" s="11">
        <f>D84/D86</f>
        <v>8.1081081081081086E-2</v>
      </c>
      <c r="P84"/>
      <c r="Q84"/>
      <c r="R84"/>
    </row>
    <row r="85" spans="1:22" s="2" customFormat="1" x14ac:dyDescent="0.25">
      <c r="A85"/>
      <c r="B85" s="9" t="s">
        <v>13</v>
      </c>
      <c r="C85" s="9">
        <v>172</v>
      </c>
      <c r="D85" s="9">
        <v>61</v>
      </c>
      <c r="E85" s="9">
        <v>233</v>
      </c>
      <c r="F85"/>
      <c r="G85"/>
      <c r="H85"/>
      <c r="I85"/>
      <c r="J85" s="9" t="str">
        <f>B85</f>
        <v>Don't know</v>
      </c>
      <c r="K85" s="11">
        <f>E85/E86</f>
        <v>0.23346693386773548</v>
      </c>
      <c r="L85" s="11">
        <f>C85/C86</f>
        <v>0.2586466165413534</v>
      </c>
      <c r="M85" s="11">
        <f>D85/D86</f>
        <v>0.18318318318318319</v>
      </c>
      <c r="P85"/>
      <c r="Q85"/>
      <c r="R85"/>
    </row>
    <row r="86" spans="1:22" s="2" customFormat="1" x14ac:dyDescent="0.25">
      <c r="A86" t="s">
        <v>3</v>
      </c>
      <c r="B86"/>
      <c r="C86">
        <v>665</v>
      </c>
      <c r="D86">
        <v>333</v>
      </c>
      <c r="E86">
        <v>998</v>
      </c>
      <c r="F86"/>
      <c r="G86"/>
      <c r="H86"/>
      <c r="I86"/>
      <c r="J86"/>
      <c r="P86"/>
      <c r="Q86"/>
      <c r="R86"/>
    </row>
    <row r="92" spans="1:22" s="2" customFormat="1" x14ac:dyDescent="0.25">
      <c r="A92" t="s">
        <v>68</v>
      </c>
      <c r="B92"/>
      <c r="C92"/>
      <c r="D92"/>
      <c r="E92"/>
      <c r="F92"/>
      <c r="G92"/>
      <c r="H92"/>
      <c r="I92"/>
      <c r="J92"/>
      <c r="P92"/>
      <c r="Q92"/>
      <c r="R92"/>
    </row>
    <row r="93" spans="1:22" s="2" customFormat="1" x14ac:dyDescent="0.25">
      <c r="A93" t="s">
        <v>1</v>
      </c>
      <c r="B93"/>
      <c r="C93"/>
      <c r="D93"/>
      <c r="E93"/>
      <c r="F93"/>
      <c r="G93"/>
      <c r="H93"/>
      <c r="I93"/>
      <c r="J93"/>
      <c r="P93"/>
      <c r="Q93"/>
      <c r="R93"/>
    </row>
    <row r="94" spans="1:22" s="2" customFormat="1" x14ac:dyDescent="0.25">
      <c r="A94"/>
      <c r="B94"/>
      <c r="C94" t="s">
        <v>41</v>
      </c>
      <c r="D94"/>
      <c r="E94"/>
      <c r="F94" t="s">
        <v>3</v>
      </c>
      <c r="G94"/>
      <c r="H94"/>
      <c r="I94"/>
      <c r="J94"/>
      <c r="P94"/>
      <c r="Q94"/>
      <c r="R94"/>
    </row>
    <row r="95" spans="1:22" s="4" customFormat="1" ht="40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s="2" customFormat="1" x14ac:dyDescent="0.25">
      <c r="A96" t="s">
        <v>62</v>
      </c>
      <c r="B96" s="9" t="s">
        <v>12</v>
      </c>
      <c r="C96" s="9">
        <v>135</v>
      </c>
      <c r="D96" s="9">
        <v>49</v>
      </c>
      <c r="E96" s="9">
        <v>29</v>
      </c>
      <c r="F96" s="9">
        <v>213</v>
      </c>
      <c r="G96"/>
      <c r="H96"/>
      <c r="I96"/>
      <c r="J96" s="9" t="str">
        <f>B96</f>
        <v>Strongly approve</v>
      </c>
      <c r="K96" s="11">
        <f>F96/F101</f>
        <v>0.2136409227683049</v>
      </c>
      <c r="L96" s="11">
        <f>C96/C101</f>
        <v>0.20642201834862386</v>
      </c>
      <c r="M96" s="11">
        <f>D96/D101</f>
        <v>0.23671497584541062</v>
      </c>
      <c r="N96" s="11">
        <f>E96/E101</f>
        <v>0.21323529411764705</v>
      </c>
      <c r="P96"/>
      <c r="Q96"/>
      <c r="R96" s="9" t="s">
        <v>50</v>
      </c>
      <c r="S96" s="12">
        <f>K96+K97</f>
        <v>0.56068204613841521</v>
      </c>
      <c r="T96" s="12">
        <f>L96+L97</f>
        <v>0.55045871559633031</v>
      </c>
      <c r="U96" s="12">
        <f>M96+M97</f>
        <v>0.58937198067632846</v>
      </c>
      <c r="V96" s="12">
        <f>N96+N97</f>
        <v>0.56617647058823528</v>
      </c>
    </row>
    <row r="97" spans="1:22" s="2" customFormat="1" x14ac:dyDescent="0.25">
      <c r="A97"/>
      <c r="B97" s="9" t="s">
        <v>11</v>
      </c>
      <c r="C97" s="9">
        <v>225</v>
      </c>
      <c r="D97" s="9">
        <v>73</v>
      </c>
      <c r="E97" s="9">
        <v>48</v>
      </c>
      <c r="F97" s="9">
        <v>346</v>
      </c>
      <c r="G97"/>
      <c r="H97"/>
      <c r="I97"/>
      <c r="J97" s="9" t="str">
        <f>B97</f>
        <v>Somewhat approve</v>
      </c>
      <c r="K97" s="11">
        <f>F97/F101</f>
        <v>0.34704112337011034</v>
      </c>
      <c r="L97" s="11">
        <f>C97/C101</f>
        <v>0.34403669724770641</v>
      </c>
      <c r="M97" s="11">
        <f>D97/D101</f>
        <v>0.35265700483091789</v>
      </c>
      <c r="N97" s="11">
        <f>E97/E101</f>
        <v>0.35294117647058826</v>
      </c>
      <c r="P97"/>
      <c r="Q97"/>
      <c r="R97" s="9" t="s">
        <v>51</v>
      </c>
      <c r="S97" s="12">
        <f>K98+K99</f>
        <v>0.20561685055165496</v>
      </c>
      <c r="T97" s="12">
        <f>L98+L99</f>
        <v>0.21100917431192662</v>
      </c>
      <c r="U97" s="12">
        <f>M98+M99</f>
        <v>0.18357487922705315</v>
      </c>
      <c r="V97" s="12">
        <f>N98+N99</f>
        <v>0.21323529411764708</v>
      </c>
    </row>
    <row r="98" spans="1:22" s="2" customFormat="1" x14ac:dyDescent="0.25">
      <c r="A98"/>
      <c r="B98" s="9" t="s">
        <v>10</v>
      </c>
      <c r="C98" s="9">
        <v>81</v>
      </c>
      <c r="D98" s="9">
        <v>29</v>
      </c>
      <c r="E98" s="9">
        <v>20</v>
      </c>
      <c r="F98" s="9">
        <v>130</v>
      </c>
      <c r="G98"/>
      <c r="H98"/>
      <c r="I98"/>
      <c r="J98" s="9" t="str">
        <f>B98</f>
        <v>Somewhat disapprove</v>
      </c>
      <c r="K98" s="11">
        <f>F98/F101</f>
        <v>0.13039117352056168</v>
      </c>
      <c r="L98" s="11">
        <f>C98/C101</f>
        <v>0.12385321100917432</v>
      </c>
      <c r="M98" s="11">
        <f>D98/D101</f>
        <v>0.14009661835748793</v>
      </c>
      <c r="N98" s="11">
        <f>E98/E101</f>
        <v>0.14705882352941177</v>
      </c>
      <c r="P98"/>
      <c r="Q98"/>
      <c r="R98" s="9" t="s">
        <v>13</v>
      </c>
      <c r="S98" s="12">
        <f>1-S96-S97</f>
        <v>0.23370110330992983</v>
      </c>
      <c r="T98" s="12">
        <f>1-T96-T97</f>
        <v>0.23853211009174308</v>
      </c>
      <c r="U98" s="12">
        <f>1-U96-U97</f>
        <v>0.22705314009661839</v>
      </c>
      <c r="V98" s="12">
        <f>1-V96-V97</f>
        <v>0.22058823529411764</v>
      </c>
    </row>
    <row r="99" spans="1:22" s="2" customFormat="1" x14ac:dyDescent="0.25">
      <c r="A99"/>
      <c r="B99" s="9" t="s">
        <v>9</v>
      </c>
      <c r="C99" s="9">
        <v>57</v>
      </c>
      <c r="D99" s="9">
        <v>9</v>
      </c>
      <c r="E99" s="9">
        <v>9</v>
      </c>
      <c r="F99" s="9">
        <v>75</v>
      </c>
      <c r="G99"/>
      <c r="H99"/>
      <c r="I99"/>
      <c r="J99" s="9" t="str">
        <f>B99</f>
        <v>Strongly disapprove</v>
      </c>
      <c r="K99" s="11">
        <f>F99/F101</f>
        <v>7.5225677031093285E-2</v>
      </c>
      <c r="L99" s="11">
        <f>C99/C101</f>
        <v>8.7155963302752298E-2</v>
      </c>
      <c r="M99" s="11">
        <f>D99/D101</f>
        <v>4.3478260869565216E-2</v>
      </c>
      <c r="N99" s="11">
        <f>E99/E101</f>
        <v>6.6176470588235295E-2</v>
      </c>
      <c r="P99"/>
      <c r="Q99"/>
      <c r="R99"/>
    </row>
    <row r="100" spans="1:22" s="2" customFormat="1" x14ac:dyDescent="0.25">
      <c r="A100"/>
      <c r="B100" s="9" t="s">
        <v>13</v>
      </c>
      <c r="C100" s="9">
        <v>156</v>
      </c>
      <c r="D100" s="9">
        <v>47</v>
      </c>
      <c r="E100" s="9">
        <v>30</v>
      </c>
      <c r="F100" s="9">
        <v>233</v>
      </c>
      <c r="G100"/>
      <c r="H100"/>
      <c r="I100"/>
      <c r="J100" s="9" t="str">
        <f>B100</f>
        <v>Don't know</v>
      </c>
      <c r="K100" s="11">
        <f>F100/F101</f>
        <v>0.2337011033099298</v>
      </c>
      <c r="L100" s="11">
        <f>C100/C101</f>
        <v>0.23853211009174313</v>
      </c>
      <c r="M100" s="11">
        <f>D100/D101</f>
        <v>0.22705314009661837</v>
      </c>
      <c r="N100" s="11">
        <f>E100/E101</f>
        <v>0.22058823529411764</v>
      </c>
      <c r="P100"/>
      <c r="Q100"/>
      <c r="R100"/>
    </row>
    <row r="101" spans="1:22" s="2" customFormat="1" x14ac:dyDescent="0.25">
      <c r="A101" t="s">
        <v>3</v>
      </c>
      <c r="B101"/>
      <c r="C101">
        <v>654</v>
      </c>
      <c r="D101">
        <v>207</v>
      </c>
      <c r="E101">
        <v>136</v>
      </c>
      <c r="F101">
        <v>997</v>
      </c>
      <c r="G101"/>
      <c r="H101"/>
      <c r="I101"/>
      <c r="J101"/>
      <c r="P101"/>
      <c r="Q101"/>
      <c r="R101"/>
    </row>
    <row r="107" spans="1:22" s="2" customFormat="1" x14ac:dyDescent="0.25">
      <c r="A107" t="s">
        <v>69</v>
      </c>
      <c r="B107"/>
      <c r="C107"/>
      <c r="D107"/>
      <c r="E107"/>
      <c r="F107"/>
      <c r="G107"/>
      <c r="H107"/>
      <c r="I107"/>
      <c r="J107"/>
      <c r="P107"/>
      <c r="Q107"/>
      <c r="R107"/>
    </row>
    <row r="108" spans="1:22" s="2" customFormat="1" x14ac:dyDescent="0.25">
      <c r="A108" t="s">
        <v>1</v>
      </c>
      <c r="B108"/>
      <c r="C108"/>
      <c r="D108"/>
      <c r="E108"/>
      <c r="F108"/>
      <c r="G108"/>
      <c r="H108"/>
      <c r="I108"/>
      <c r="J108"/>
      <c r="P108"/>
      <c r="Q108"/>
      <c r="R108"/>
    </row>
    <row r="109" spans="1:22" s="2" customFormat="1" x14ac:dyDescent="0.25">
      <c r="A109"/>
      <c r="B109"/>
      <c r="C109" t="s">
        <v>46</v>
      </c>
      <c r="D109"/>
      <c r="E109"/>
      <c r="F109" t="s">
        <v>3</v>
      </c>
      <c r="G109"/>
      <c r="H109"/>
      <c r="I109"/>
      <c r="J109"/>
      <c r="P109"/>
      <c r="Q109"/>
      <c r="R109"/>
    </row>
    <row r="110" spans="1:22" s="4" customFormat="1" ht="40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s="2" customFormat="1" x14ac:dyDescent="0.25">
      <c r="A111" t="s">
        <v>62</v>
      </c>
      <c r="B111" s="9" t="s">
        <v>12</v>
      </c>
      <c r="C111" s="9">
        <v>84</v>
      </c>
      <c r="D111" s="9">
        <v>80</v>
      </c>
      <c r="E111" s="9">
        <v>43</v>
      </c>
      <c r="F111" s="9">
        <v>207</v>
      </c>
      <c r="G111"/>
      <c r="H111"/>
      <c r="I111"/>
      <c r="J111" s="9" t="str">
        <f>B111</f>
        <v>Strongly approve</v>
      </c>
      <c r="K111" s="11">
        <f>F111/F116</f>
        <v>0.22115384615384615</v>
      </c>
      <c r="L111" s="11">
        <f>C111/C116</f>
        <v>0.18708240534521159</v>
      </c>
      <c r="M111" s="11">
        <f>D111/D116</f>
        <v>0.24615384615384617</v>
      </c>
      <c r="N111" s="11">
        <f>E111/E116</f>
        <v>0.26543209876543211</v>
      </c>
      <c r="P111"/>
      <c r="Q111"/>
      <c r="R111" s="9" t="s">
        <v>50</v>
      </c>
      <c r="S111" s="12">
        <f>K111+K112</f>
        <v>0.57264957264957261</v>
      </c>
      <c r="T111" s="12">
        <f>L111+L112</f>
        <v>0.52338530066815148</v>
      </c>
      <c r="U111" s="12">
        <f>M111+M112</f>
        <v>0.6430769230769231</v>
      </c>
      <c r="V111" s="12">
        <f>N111+N112</f>
        <v>0.56790123456790131</v>
      </c>
    </row>
    <row r="112" spans="1:22" s="2" customFormat="1" x14ac:dyDescent="0.25">
      <c r="A112"/>
      <c r="B112" s="9" t="s">
        <v>11</v>
      </c>
      <c r="C112" s="9">
        <v>151</v>
      </c>
      <c r="D112" s="9">
        <v>129</v>
      </c>
      <c r="E112" s="9">
        <v>49</v>
      </c>
      <c r="F112" s="9">
        <v>329</v>
      </c>
      <c r="G112"/>
      <c r="H112"/>
      <c r="I112"/>
      <c r="J112" s="9" t="str">
        <f>B112</f>
        <v>Somewhat approve</v>
      </c>
      <c r="K112" s="11">
        <f>F112/F116</f>
        <v>0.35149572649572647</v>
      </c>
      <c r="L112" s="11">
        <f>C112/C116</f>
        <v>0.33630289532293989</v>
      </c>
      <c r="M112" s="11">
        <f>D112/D116</f>
        <v>0.39692307692307693</v>
      </c>
      <c r="N112" s="11">
        <f>E112/E116</f>
        <v>0.30246913580246915</v>
      </c>
      <c r="P112"/>
      <c r="Q112"/>
      <c r="R112" s="9" t="s">
        <v>51</v>
      </c>
      <c r="S112" s="12">
        <v>0.21</v>
      </c>
      <c r="T112" s="12">
        <f>L113+L114</f>
        <v>0.19821826280623611</v>
      </c>
      <c r="U112" s="12">
        <f>M113+M114</f>
        <v>0.18461538461538463</v>
      </c>
      <c r="V112" s="12">
        <f>N113+N114</f>
        <v>0.25925925925925924</v>
      </c>
    </row>
    <row r="113" spans="1:22" s="2" customFormat="1" x14ac:dyDescent="0.25">
      <c r="A113"/>
      <c r="B113" s="9" t="s">
        <v>10</v>
      </c>
      <c r="C113" s="9">
        <v>60</v>
      </c>
      <c r="D113" s="9">
        <v>38</v>
      </c>
      <c r="E113" s="9">
        <v>26</v>
      </c>
      <c r="F113" s="9">
        <v>124</v>
      </c>
      <c r="G113"/>
      <c r="H113"/>
      <c r="I113"/>
      <c r="J113" s="9" t="str">
        <f>B113</f>
        <v>Somewhat disapprove</v>
      </c>
      <c r="K113" s="11">
        <f>F113/F116</f>
        <v>0.13247863247863248</v>
      </c>
      <c r="L113" s="11">
        <f>C113/C116</f>
        <v>0.133630289532294</v>
      </c>
      <c r="M113" s="11">
        <f>D113/D116</f>
        <v>0.11692307692307692</v>
      </c>
      <c r="N113" s="11">
        <f>E113/E116</f>
        <v>0.16049382716049382</v>
      </c>
      <c r="P113"/>
      <c r="Q113"/>
      <c r="R113" s="9" t="s">
        <v>13</v>
      </c>
      <c r="S113" s="12">
        <v>0.23</v>
      </c>
      <c r="T113" s="12">
        <f>1-T111-T112</f>
        <v>0.27839643652561241</v>
      </c>
      <c r="U113" s="12">
        <f>1-U111-U112</f>
        <v>0.17230769230769227</v>
      </c>
      <c r="V113" s="12">
        <f>1-V111-V112</f>
        <v>0.17283950617283944</v>
      </c>
    </row>
    <row r="114" spans="1:22" s="2" customFormat="1" x14ac:dyDescent="0.25">
      <c r="A114"/>
      <c r="B114" s="9" t="s">
        <v>9</v>
      </c>
      <c r="C114" s="9">
        <v>29</v>
      </c>
      <c r="D114" s="9">
        <v>22</v>
      </c>
      <c r="E114" s="9">
        <v>16</v>
      </c>
      <c r="F114" s="9">
        <v>67</v>
      </c>
      <c r="G114"/>
      <c r="H114"/>
      <c r="I114"/>
      <c r="J114" s="9" t="str">
        <f>B114</f>
        <v>Strongly disapprove</v>
      </c>
      <c r="K114" s="11">
        <f>F114/F116</f>
        <v>7.1581196581196577E-2</v>
      </c>
      <c r="L114" s="11">
        <f>C114/C116</f>
        <v>6.4587973273942098E-2</v>
      </c>
      <c r="M114" s="11">
        <f>D114/D116</f>
        <v>6.7692307692307691E-2</v>
      </c>
      <c r="N114" s="11">
        <f>E114/E116</f>
        <v>9.8765432098765427E-2</v>
      </c>
      <c r="P114"/>
      <c r="Q114"/>
      <c r="R114"/>
    </row>
    <row r="115" spans="1:22" s="2" customFormat="1" x14ac:dyDescent="0.25">
      <c r="A115"/>
      <c r="B115" s="9" t="s">
        <v>13</v>
      </c>
      <c r="C115" s="9">
        <v>125</v>
      </c>
      <c r="D115" s="9">
        <v>56</v>
      </c>
      <c r="E115" s="9">
        <v>28</v>
      </c>
      <c r="F115" s="9">
        <v>209</v>
      </c>
      <c r="G115"/>
      <c r="H115"/>
      <c r="I115"/>
      <c r="J115" s="9" t="str">
        <f>B115</f>
        <v>Don't know</v>
      </c>
      <c r="K115" s="11">
        <f>F115/F116</f>
        <v>0.2232905982905983</v>
      </c>
      <c r="L115" s="11">
        <f>C115/C116</f>
        <v>0.27839643652561247</v>
      </c>
      <c r="M115" s="11">
        <f>D115/D116</f>
        <v>0.1723076923076923</v>
      </c>
      <c r="N115" s="11">
        <f>E115/E116</f>
        <v>0.1728395061728395</v>
      </c>
      <c r="P115"/>
      <c r="Q115"/>
      <c r="R115"/>
    </row>
    <row r="116" spans="1:22" s="2" customFormat="1" x14ac:dyDescent="0.25">
      <c r="A116" t="s">
        <v>3</v>
      </c>
      <c r="B116"/>
      <c r="C116">
        <v>449</v>
      </c>
      <c r="D116">
        <v>325</v>
      </c>
      <c r="E116">
        <v>162</v>
      </c>
      <c r="F116">
        <v>936</v>
      </c>
      <c r="G116"/>
      <c r="H116"/>
      <c r="I116"/>
      <c r="J116"/>
      <c r="P116"/>
      <c r="Q116"/>
      <c r="R116"/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DD34-3A7E-1D40-81BE-6E8A21271D25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36.570312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7" t="s">
        <v>171</v>
      </c>
      <c r="J1" s="7" t="s">
        <v>171</v>
      </c>
    </row>
    <row r="2" spans="1:23" x14ac:dyDescent="0.25">
      <c r="A2" s="6"/>
    </row>
    <row r="3" spans="1:23" x14ac:dyDescent="0.25">
      <c r="A3" t="s">
        <v>70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15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71</v>
      </c>
      <c r="B7" s="9" t="s">
        <v>12</v>
      </c>
      <c r="C7" s="9">
        <v>11</v>
      </c>
      <c r="D7" s="9">
        <v>32</v>
      </c>
      <c r="E7" s="9">
        <v>123</v>
      </c>
      <c r="F7" s="9">
        <v>6</v>
      </c>
      <c r="G7" s="9">
        <v>172</v>
      </c>
      <c r="J7" s="9" t="str">
        <f>B7</f>
        <v>Strongly approve</v>
      </c>
      <c r="K7" s="11">
        <f>G7/G12</f>
        <v>0.17217217217217218</v>
      </c>
      <c r="L7" s="11">
        <f>C7/C12</f>
        <v>3.5031847133757961E-2</v>
      </c>
      <c r="M7" s="11">
        <f>D7/D12</f>
        <v>0.11149825783972125</v>
      </c>
      <c r="N7" s="11">
        <f>E7/E12</f>
        <v>0.39423076923076922</v>
      </c>
      <c r="O7" s="11">
        <f>F7/F12</f>
        <v>6.9767441860465115E-2</v>
      </c>
      <c r="R7" s="9" t="s">
        <v>50</v>
      </c>
      <c r="S7" s="12">
        <f>K7+K8</f>
        <v>0.43343343343343343</v>
      </c>
      <c r="T7" s="12">
        <f>L7+L8</f>
        <v>0.12738853503184713</v>
      </c>
      <c r="U7" s="12">
        <f>M7+M8</f>
        <v>0.36933797909407662</v>
      </c>
      <c r="V7" s="12">
        <f>N7+N8</f>
        <v>0.86858974358974361</v>
      </c>
      <c r="W7" s="12">
        <f>O7+O8</f>
        <v>0.18604651162790697</v>
      </c>
    </row>
    <row r="8" spans="1:23" x14ac:dyDescent="0.25">
      <c r="B8" s="9" t="s">
        <v>11</v>
      </c>
      <c r="C8" s="9">
        <v>29</v>
      </c>
      <c r="D8" s="9">
        <v>74</v>
      </c>
      <c r="E8" s="9">
        <v>148</v>
      </c>
      <c r="F8" s="9">
        <v>10</v>
      </c>
      <c r="G8" s="9">
        <v>261</v>
      </c>
      <c r="J8" s="9" t="str">
        <f>B8</f>
        <v>Somewhat approve</v>
      </c>
      <c r="K8" s="11">
        <f>G8/G12</f>
        <v>0.26126126126126126</v>
      </c>
      <c r="L8" s="11">
        <f>C8/C12</f>
        <v>9.2356687898089165E-2</v>
      </c>
      <c r="M8" s="11">
        <f>D8/D12</f>
        <v>0.25783972125435539</v>
      </c>
      <c r="N8" s="11">
        <f>E8/E12</f>
        <v>0.47435897435897434</v>
      </c>
      <c r="O8" s="11">
        <f>F8/F12</f>
        <v>0.11627906976744186</v>
      </c>
      <c r="R8" s="9" t="s">
        <v>51</v>
      </c>
      <c r="S8" s="12">
        <f>K9+K10</f>
        <v>0.46046046046046046</v>
      </c>
      <c r="T8" s="12">
        <f>L9+L10</f>
        <v>0.81210191082802541</v>
      </c>
      <c r="U8" s="12">
        <f>M9+M10</f>
        <v>0.52961672473867594</v>
      </c>
      <c r="V8" s="12">
        <f>N9+N10</f>
        <v>6.0897435897435896E-2</v>
      </c>
      <c r="W8" s="12">
        <f>O9+O10</f>
        <v>0.39534883720930236</v>
      </c>
    </row>
    <row r="9" spans="1:23" x14ac:dyDescent="0.25">
      <c r="B9" s="9" t="s">
        <v>10</v>
      </c>
      <c r="C9" s="9">
        <v>44</v>
      </c>
      <c r="D9" s="9">
        <v>66</v>
      </c>
      <c r="E9" s="9">
        <v>13</v>
      </c>
      <c r="F9" s="9">
        <v>7</v>
      </c>
      <c r="G9" s="9">
        <v>130</v>
      </c>
      <c r="J9" s="9" t="str">
        <f>B9</f>
        <v>Somewhat disapprove</v>
      </c>
      <c r="K9" s="11">
        <f>G9/G12</f>
        <v>0.13013013013013014</v>
      </c>
      <c r="L9" s="11">
        <f>C9/C12</f>
        <v>0.14012738853503184</v>
      </c>
      <c r="M9" s="11">
        <f>D9/D12</f>
        <v>0.22996515679442509</v>
      </c>
      <c r="N9" s="11">
        <f>E9/E12</f>
        <v>4.1666666666666664E-2</v>
      </c>
      <c r="O9" s="11">
        <f>F9/F12</f>
        <v>8.1395348837209308E-2</v>
      </c>
      <c r="R9" s="9" t="s">
        <v>13</v>
      </c>
      <c r="S9" s="12">
        <f>1-S7-S8</f>
        <v>0.1061061061061061</v>
      </c>
      <c r="T9" s="12">
        <f>1-T7-T8</f>
        <v>6.0509554140127486E-2</v>
      </c>
      <c r="U9" s="12">
        <f>1-U7-U8</f>
        <v>0.10104529616724744</v>
      </c>
      <c r="V9" s="12">
        <f>1-V7-V8</f>
        <v>7.0512820512820484E-2</v>
      </c>
      <c r="W9" s="12">
        <f>1-W7-W8</f>
        <v>0.41860465116279066</v>
      </c>
    </row>
    <row r="10" spans="1:23" x14ac:dyDescent="0.25">
      <c r="B10" s="9" t="s">
        <v>9</v>
      </c>
      <c r="C10" s="9">
        <v>211</v>
      </c>
      <c r="D10" s="9">
        <v>86</v>
      </c>
      <c r="E10" s="9">
        <v>6</v>
      </c>
      <c r="F10" s="9">
        <v>27</v>
      </c>
      <c r="G10" s="9">
        <v>330</v>
      </c>
      <c r="J10" s="9" t="str">
        <f>B10</f>
        <v>Strongly disapprove</v>
      </c>
      <c r="K10" s="11">
        <f>G10/G12</f>
        <v>0.33033033033033032</v>
      </c>
      <c r="L10" s="11">
        <f>C10/C12</f>
        <v>0.67197452229299359</v>
      </c>
      <c r="M10" s="11">
        <f>D10/D12</f>
        <v>0.29965156794425085</v>
      </c>
      <c r="N10" s="11">
        <f>E10/E12</f>
        <v>1.9230769230769232E-2</v>
      </c>
      <c r="O10" s="11">
        <f>F10/F12</f>
        <v>0.31395348837209303</v>
      </c>
    </row>
    <row r="11" spans="1:23" x14ac:dyDescent="0.25">
      <c r="B11" s="9" t="s">
        <v>13</v>
      </c>
      <c r="C11" s="9">
        <v>19</v>
      </c>
      <c r="D11" s="9">
        <v>29</v>
      </c>
      <c r="E11" s="9">
        <v>22</v>
      </c>
      <c r="F11" s="9">
        <v>36</v>
      </c>
      <c r="G11" s="9">
        <v>106</v>
      </c>
      <c r="J11" s="9" t="str">
        <f>B11</f>
        <v>Don't know</v>
      </c>
      <c r="K11" s="11">
        <f>G11/G12</f>
        <v>0.1061061061061061</v>
      </c>
      <c r="L11" s="11">
        <f>C11/C12</f>
        <v>6.0509554140127389E-2</v>
      </c>
      <c r="M11" s="11">
        <f>D11/D12</f>
        <v>0.10104529616724739</v>
      </c>
      <c r="N11" s="11">
        <f>E11/E12</f>
        <v>7.0512820512820512E-2</v>
      </c>
      <c r="O11" s="11">
        <f>F11/F12</f>
        <v>0.41860465116279072</v>
      </c>
    </row>
    <row r="12" spans="1:23" x14ac:dyDescent="0.25">
      <c r="A12" t="s">
        <v>3</v>
      </c>
      <c r="C12">
        <v>314</v>
      </c>
      <c r="D12">
        <v>287</v>
      </c>
      <c r="E12">
        <v>312</v>
      </c>
      <c r="F12">
        <v>86</v>
      </c>
      <c r="G12">
        <v>999</v>
      </c>
    </row>
    <row r="17" spans="1:23" x14ac:dyDescent="0.25">
      <c r="A17" t="s">
        <v>72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">
        <v>15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71</v>
      </c>
      <c r="B21" s="9" t="s">
        <v>12</v>
      </c>
      <c r="C21" s="9">
        <v>14</v>
      </c>
      <c r="D21" s="9">
        <v>8</v>
      </c>
      <c r="E21" s="9">
        <v>146</v>
      </c>
      <c r="F21" s="9">
        <v>4</v>
      </c>
      <c r="G21" s="9">
        <v>172</v>
      </c>
      <c r="J21" s="9" t="str">
        <f>B21</f>
        <v>Strongly approve</v>
      </c>
      <c r="K21" s="11">
        <f>G21/G26</f>
        <v>0.17217217217217218</v>
      </c>
      <c r="L21" s="11">
        <f>C21/C26</f>
        <v>3.5000000000000003E-2</v>
      </c>
      <c r="M21" s="11">
        <f>D21/D26</f>
        <v>5.0955414012738856E-2</v>
      </c>
      <c r="N21" s="11">
        <f>E21/E26</f>
        <v>0.36138613861386137</v>
      </c>
      <c r="O21" s="1"/>
      <c r="R21" s="9" t="s">
        <v>50</v>
      </c>
      <c r="S21" s="12">
        <f>K21+K22</f>
        <v>0.43443443443443441</v>
      </c>
      <c r="T21" s="12">
        <f>L21+L22</f>
        <v>0.11750000000000001</v>
      </c>
      <c r="U21" s="12">
        <f>M21+M22</f>
        <v>0.24840764331210191</v>
      </c>
      <c r="V21" s="12">
        <f>N21+N22</f>
        <v>0.8366336633663366</v>
      </c>
      <c r="W21" s="5"/>
    </row>
    <row r="22" spans="1:23" x14ac:dyDescent="0.25">
      <c r="B22" s="9" t="s">
        <v>11</v>
      </c>
      <c r="C22" s="9">
        <v>33</v>
      </c>
      <c r="D22" s="9">
        <v>31</v>
      </c>
      <c r="E22" s="9">
        <v>192</v>
      </c>
      <c r="F22" s="9">
        <v>6</v>
      </c>
      <c r="G22" s="9">
        <v>262</v>
      </c>
      <c r="J22" s="9" t="str">
        <f>B22</f>
        <v>Somewhat approve</v>
      </c>
      <c r="K22" s="11">
        <f>G22/G26</f>
        <v>0.26226226226226224</v>
      </c>
      <c r="L22" s="11">
        <f>C22/C26</f>
        <v>8.2500000000000004E-2</v>
      </c>
      <c r="M22" s="11">
        <f>D22/D26</f>
        <v>0.19745222929936307</v>
      </c>
      <c r="N22" s="11">
        <f>E22/E26</f>
        <v>0.47524752475247523</v>
      </c>
      <c r="O22" s="1"/>
      <c r="R22" s="9" t="s">
        <v>51</v>
      </c>
      <c r="S22" s="12">
        <f>K23+K24</f>
        <v>0.46046046046046046</v>
      </c>
      <c r="T22" s="12">
        <f>L23+L24</f>
        <v>0.82499999999999996</v>
      </c>
      <c r="U22" s="12">
        <f>M23+M24</f>
        <v>0.51592356687898089</v>
      </c>
      <c r="V22" s="12">
        <f>N23+N24</f>
        <v>9.6534653465346537E-2</v>
      </c>
      <c r="W22" s="5"/>
    </row>
    <row r="23" spans="1:23" x14ac:dyDescent="0.25">
      <c r="B23" s="9" t="s">
        <v>10</v>
      </c>
      <c r="C23" s="9">
        <v>57</v>
      </c>
      <c r="D23" s="9">
        <v>37</v>
      </c>
      <c r="E23" s="9">
        <v>30</v>
      </c>
      <c r="F23" s="9">
        <v>6</v>
      </c>
      <c r="G23" s="9">
        <v>130</v>
      </c>
      <c r="J23" s="9" t="str">
        <f>B23</f>
        <v>Somewhat disapprove</v>
      </c>
      <c r="K23" s="11">
        <f>G23/G26</f>
        <v>0.13013013013013014</v>
      </c>
      <c r="L23" s="11">
        <f>C23/C26</f>
        <v>0.14249999999999999</v>
      </c>
      <c r="M23" s="11">
        <f>D23/D26</f>
        <v>0.2356687898089172</v>
      </c>
      <c r="N23" s="11">
        <f>E23/E26</f>
        <v>7.4257425742574254E-2</v>
      </c>
      <c r="O23" s="1"/>
      <c r="R23" s="9" t="s">
        <v>13</v>
      </c>
      <c r="S23" s="12">
        <f>1-S21-S22</f>
        <v>0.10510510510510512</v>
      </c>
      <c r="T23" s="12">
        <f>1-T21-T22</f>
        <v>5.7499999999999996E-2</v>
      </c>
      <c r="U23" s="12">
        <f>1-U21-U22</f>
        <v>0.23566878980891726</v>
      </c>
      <c r="V23" s="12">
        <f>1-V21-V22</f>
        <v>6.6831683168316863E-2</v>
      </c>
    </row>
    <row r="24" spans="1:23" x14ac:dyDescent="0.25">
      <c r="B24" s="9" t="s">
        <v>9</v>
      </c>
      <c r="C24" s="9">
        <v>273</v>
      </c>
      <c r="D24" s="9">
        <v>44</v>
      </c>
      <c r="E24" s="9">
        <v>9</v>
      </c>
      <c r="F24" s="9">
        <v>4</v>
      </c>
      <c r="G24" s="9">
        <v>330</v>
      </c>
      <c r="J24" s="9" t="str">
        <f>B24</f>
        <v>Strongly disapprove</v>
      </c>
      <c r="K24" s="11">
        <f>G24/G26</f>
        <v>0.33033033033033032</v>
      </c>
      <c r="L24" s="11">
        <f>C24/C26</f>
        <v>0.6825</v>
      </c>
      <c r="M24" s="11">
        <f>D24/D26</f>
        <v>0.28025477707006369</v>
      </c>
      <c r="N24" s="11">
        <f>E24/E26</f>
        <v>2.2277227722772276E-2</v>
      </c>
      <c r="O24" s="1"/>
    </row>
    <row r="25" spans="1:23" x14ac:dyDescent="0.25">
      <c r="B25" s="9" t="s">
        <v>13</v>
      </c>
      <c r="C25" s="9">
        <v>23</v>
      </c>
      <c r="D25" s="9">
        <v>37</v>
      </c>
      <c r="E25" s="9">
        <v>27</v>
      </c>
      <c r="F25" s="9">
        <v>18</v>
      </c>
      <c r="G25" s="9">
        <v>105</v>
      </c>
      <c r="J25" s="9" t="str">
        <f>B25</f>
        <v>Don't know</v>
      </c>
      <c r="K25" s="11">
        <f>G25/G26</f>
        <v>0.10510510510510511</v>
      </c>
      <c r="L25" s="11">
        <f>C25/C26</f>
        <v>5.7500000000000002E-2</v>
      </c>
      <c r="M25" s="11">
        <f>D25/D26</f>
        <v>0.2356687898089172</v>
      </c>
      <c r="N25" s="11">
        <f>E25/E26</f>
        <v>6.6831683168316836E-2</v>
      </c>
      <c r="O25" s="1"/>
    </row>
    <row r="26" spans="1:23" x14ac:dyDescent="0.25">
      <c r="A26" t="s">
        <v>3</v>
      </c>
      <c r="C26">
        <v>400</v>
      </c>
      <c r="D26">
        <v>157</v>
      </c>
      <c r="E26">
        <v>404</v>
      </c>
      <c r="F26">
        <v>38</v>
      </c>
      <c r="G26">
        <v>999</v>
      </c>
    </row>
    <row r="32" spans="1:23" x14ac:dyDescent="0.25">
      <c r="A32" t="s">
        <v>73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">
        <v>15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x14ac:dyDescent="0.25">
      <c r="A36" t="s">
        <v>71</v>
      </c>
      <c r="B36" s="9" t="s">
        <v>12</v>
      </c>
      <c r="C36" s="9">
        <v>14</v>
      </c>
      <c r="D36" s="9">
        <v>34</v>
      </c>
      <c r="E36" s="9">
        <v>118</v>
      </c>
      <c r="F36" s="9">
        <v>6</v>
      </c>
      <c r="G36" s="9">
        <v>172</v>
      </c>
      <c r="J36" s="9" t="str">
        <f>B36</f>
        <v>Strongly approve</v>
      </c>
      <c r="K36" s="11">
        <f>G36/G41</f>
        <v>0.17199999999999999</v>
      </c>
      <c r="L36" s="11">
        <f>C36/C41</f>
        <v>6.0085836909871244E-2</v>
      </c>
      <c r="M36" s="11">
        <f>D36/D41</f>
        <v>9.2391304347826081E-2</v>
      </c>
      <c r="N36" s="11">
        <f>E36/E41</f>
        <v>0.3532934131736527</v>
      </c>
      <c r="O36" s="11">
        <f>F36/F41</f>
        <v>9.2307692307692313E-2</v>
      </c>
      <c r="R36" s="9" t="s">
        <v>50</v>
      </c>
      <c r="S36" s="12">
        <f>K36+K37</f>
        <v>0.434</v>
      </c>
      <c r="T36" s="12">
        <f>L36+L37</f>
        <v>0.15450643776824036</v>
      </c>
      <c r="U36" s="12">
        <f>M36+M37</f>
        <v>0.28532608695652173</v>
      </c>
      <c r="V36" s="12">
        <f>N36+N37</f>
        <v>0.82634730538922163</v>
      </c>
    </row>
    <row r="37" spans="1:23" x14ac:dyDescent="0.25">
      <c r="B37" s="9" t="s">
        <v>11</v>
      </c>
      <c r="C37" s="9">
        <v>22</v>
      </c>
      <c r="D37" s="9">
        <v>71</v>
      </c>
      <c r="E37" s="9">
        <v>158</v>
      </c>
      <c r="F37" s="9">
        <v>11</v>
      </c>
      <c r="G37" s="9">
        <v>262</v>
      </c>
      <c r="J37" s="9" t="str">
        <f>B37</f>
        <v>Somewhat approve</v>
      </c>
      <c r="K37" s="11">
        <f>G37/G41</f>
        <v>0.26200000000000001</v>
      </c>
      <c r="L37" s="11">
        <f>C37/C41</f>
        <v>9.4420600858369105E-2</v>
      </c>
      <c r="M37" s="11">
        <f>D37/D41</f>
        <v>0.19293478260869565</v>
      </c>
      <c r="N37" s="11">
        <f>E37/E41</f>
        <v>0.47305389221556887</v>
      </c>
      <c r="O37" s="11">
        <f>F37/F41</f>
        <v>0.16923076923076924</v>
      </c>
      <c r="R37" s="9" t="s">
        <v>51</v>
      </c>
      <c r="S37" s="12">
        <f>K38+K39</f>
        <v>0.46</v>
      </c>
      <c r="T37" s="12">
        <f>L38+L39</f>
        <v>0.82832618025751081</v>
      </c>
      <c r="U37" s="12">
        <f>M38+M39</f>
        <v>0.55163043478260865</v>
      </c>
      <c r="V37" s="12">
        <f>N38+N39</f>
        <v>0.12874251497005987</v>
      </c>
    </row>
    <row r="38" spans="1:23" x14ac:dyDescent="0.25">
      <c r="B38" s="9" t="s">
        <v>10</v>
      </c>
      <c r="C38" s="9">
        <v>25</v>
      </c>
      <c r="D38" s="9">
        <v>78</v>
      </c>
      <c r="E38" s="9">
        <v>19</v>
      </c>
      <c r="F38" s="9">
        <v>8</v>
      </c>
      <c r="G38" s="9">
        <v>130</v>
      </c>
      <c r="J38" s="9" t="str">
        <f>B38</f>
        <v>Somewhat disapprove</v>
      </c>
      <c r="K38" s="11">
        <f>G38/G41</f>
        <v>0.13</v>
      </c>
      <c r="L38" s="11">
        <f>C38/C41</f>
        <v>0.1072961373390558</v>
      </c>
      <c r="M38" s="11">
        <f>D38/D41</f>
        <v>0.21195652173913043</v>
      </c>
      <c r="N38" s="11">
        <f>E38/E41</f>
        <v>5.6886227544910177E-2</v>
      </c>
      <c r="O38" s="11">
        <f>F38/F41</f>
        <v>0.12307692307692308</v>
      </c>
      <c r="R38" s="9" t="s">
        <v>13</v>
      </c>
      <c r="S38" s="12">
        <f>1-S36-S37</f>
        <v>0.10600000000000004</v>
      </c>
      <c r="T38" s="12">
        <f>1-T36-T37</f>
        <v>1.716738197424883E-2</v>
      </c>
      <c r="U38" s="12">
        <f>1-U36-U37</f>
        <v>0.16304347826086962</v>
      </c>
      <c r="V38" s="12">
        <f>1-V36-V37</f>
        <v>4.4910179640718501E-2</v>
      </c>
    </row>
    <row r="39" spans="1:23" x14ac:dyDescent="0.25">
      <c r="B39" s="9" t="s">
        <v>9</v>
      </c>
      <c r="C39" s="9">
        <v>168</v>
      </c>
      <c r="D39" s="9">
        <v>125</v>
      </c>
      <c r="E39" s="9">
        <v>24</v>
      </c>
      <c r="F39" s="9">
        <v>13</v>
      </c>
      <c r="G39" s="9">
        <v>330</v>
      </c>
      <c r="J39" s="9" t="str">
        <f>B39</f>
        <v>Strongly disapprove</v>
      </c>
      <c r="K39" s="11">
        <f>G39/G41</f>
        <v>0.33</v>
      </c>
      <c r="L39" s="11">
        <f>C39/C41</f>
        <v>0.72103004291845496</v>
      </c>
      <c r="M39" s="11">
        <f>D39/D41</f>
        <v>0.33967391304347827</v>
      </c>
      <c r="N39" s="11">
        <f>E39/E41</f>
        <v>7.1856287425149698E-2</v>
      </c>
      <c r="O39" s="11">
        <f>F39/F41</f>
        <v>0.2</v>
      </c>
    </row>
    <row r="40" spans="1:23" x14ac:dyDescent="0.25">
      <c r="B40" s="9" t="s">
        <v>13</v>
      </c>
      <c r="C40" s="9">
        <v>4</v>
      </c>
      <c r="D40" s="9">
        <v>60</v>
      </c>
      <c r="E40" s="9">
        <v>15</v>
      </c>
      <c r="F40" s="9">
        <v>27</v>
      </c>
      <c r="G40" s="9">
        <v>106</v>
      </c>
      <c r="J40" s="9" t="str">
        <f>B40</f>
        <v>Don't know</v>
      </c>
      <c r="K40" s="11">
        <f>G40/G41</f>
        <v>0.106</v>
      </c>
      <c r="L40" s="11">
        <f>C40/C41</f>
        <v>1.7167381974248927E-2</v>
      </c>
      <c r="M40" s="11">
        <f>D40/D41</f>
        <v>0.16304347826086957</v>
      </c>
      <c r="N40" s="11">
        <f>E40/E41</f>
        <v>4.4910179640718563E-2</v>
      </c>
      <c r="O40" s="11">
        <f>F40/F41</f>
        <v>0.41538461538461541</v>
      </c>
    </row>
    <row r="41" spans="1:23" x14ac:dyDescent="0.25">
      <c r="A41" t="s">
        <v>3</v>
      </c>
      <c r="C41">
        <v>233</v>
      </c>
      <c r="D41">
        <v>368</v>
      </c>
      <c r="E41">
        <v>334</v>
      </c>
      <c r="F41">
        <v>65</v>
      </c>
      <c r="G41">
        <v>1000</v>
      </c>
    </row>
    <row r="47" spans="1:23" x14ac:dyDescent="0.25">
      <c r="A47" t="s">
        <v>74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x14ac:dyDescent="0.25">
      <c r="A51" t="s">
        <v>71</v>
      </c>
      <c r="B51" s="9" t="s">
        <v>12</v>
      </c>
      <c r="C51" s="9">
        <v>59</v>
      </c>
      <c r="D51" s="9">
        <v>49</v>
      </c>
      <c r="E51" s="9">
        <v>64</v>
      </c>
      <c r="F51" s="9">
        <v>172</v>
      </c>
      <c r="G51"/>
      <c r="H51"/>
      <c r="I51"/>
      <c r="J51" s="9" t="str">
        <f>B51</f>
        <v>Strongly approve</v>
      </c>
      <c r="K51" s="11">
        <f>F51/F56</f>
        <v>0.17182817182817184</v>
      </c>
      <c r="L51" s="11">
        <f>C51/C56</f>
        <v>0.19281045751633988</v>
      </c>
      <c r="M51" s="11">
        <f>D51/D56</f>
        <v>0.18421052631578946</v>
      </c>
      <c r="N51" s="11">
        <f>E51/E56</f>
        <v>0.14918414918414918</v>
      </c>
      <c r="P51"/>
      <c r="Q51"/>
      <c r="R51" s="9" t="s">
        <v>50</v>
      </c>
      <c r="S51" s="12">
        <f>K51+K52</f>
        <v>0.4335664335664336</v>
      </c>
      <c r="T51" s="12">
        <f>L51+L52</f>
        <v>0.46405228758169936</v>
      </c>
      <c r="U51" s="12">
        <f>M51+M52</f>
        <v>0.42105263157894735</v>
      </c>
      <c r="V51" s="12">
        <f>N51+N52</f>
        <v>0.41958041958041958</v>
      </c>
    </row>
    <row r="52" spans="1:23" s="2" customFormat="1" x14ac:dyDescent="0.25">
      <c r="A52"/>
      <c r="B52" s="9" t="s">
        <v>11</v>
      </c>
      <c r="C52" s="9">
        <v>83</v>
      </c>
      <c r="D52" s="9">
        <v>63</v>
      </c>
      <c r="E52" s="9">
        <v>116</v>
      </c>
      <c r="F52" s="9">
        <v>262</v>
      </c>
      <c r="G52"/>
      <c r="H52"/>
      <c r="I52"/>
      <c r="J52" s="9" t="str">
        <f>B52</f>
        <v>Somewhat approve</v>
      </c>
      <c r="K52" s="11">
        <f>F52/F56</f>
        <v>0.26173826173826176</v>
      </c>
      <c r="L52" s="11">
        <f>C52/C56</f>
        <v>0.27124183006535946</v>
      </c>
      <c r="M52" s="11">
        <f>D52/D56</f>
        <v>0.23684210526315788</v>
      </c>
      <c r="N52" s="11">
        <f>E52/E56</f>
        <v>0.2703962703962704</v>
      </c>
      <c r="P52"/>
      <c r="Q52"/>
      <c r="R52" s="9" t="s">
        <v>51</v>
      </c>
      <c r="S52" s="12">
        <f>K53+K54</f>
        <v>0.45954045954045952</v>
      </c>
      <c r="T52" s="12">
        <f>L53+L54</f>
        <v>0.47058823529411764</v>
      </c>
      <c r="U52" s="12">
        <f>M53+M54</f>
        <v>0.48496240601503759</v>
      </c>
      <c r="V52" s="12">
        <f>N53+N54</f>
        <v>0.4358974358974359</v>
      </c>
    </row>
    <row r="53" spans="1:23" s="2" customFormat="1" x14ac:dyDescent="0.25">
      <c r="A53"/>
      <c r="B53" s="9" t="s">
        <v>10</v>
      </c>
      <c r="C53" s="9">
        <v>32</v>
      </c>
      <c r="D53" s="9">
        <v>31</v>
      </c>
      <c r="E53" s="9">
        <v>67</v>
      </c>
      <c r="F53" s="9">
        <v>130</v>
      </c>
      <c r="G53"/>
      <c r="H53"/>
      <c r="I53"/>
      <c r="J53" s="9" t="str">
        <f>B53</f>
        <v>Somewhat disapprove</v>
      </c>
      <c r="K53" s="11">
        <f>F53/F56</f>
        <v>0.12987012987012986</v>
      </c>
      <c r="L53" s="11">
        <f>C53/C56</f>
        <v>0.10457516339869281</v>
      </c>
      <c r="M53" s="11">
        <f>D53/D56</f>
        <v>0.11654135338345864</v>
      </c>
      <c r="N53" s="11">
        <f>E53/E56</f>
        <v>0.15617715617715619</v>
      </c>
      <c r="P53"/>
      <c r="Q53"/>
      <c r="R53" s="9" t="s">
        <v>13</v>
      </c>
      <c r="S53" s="12">
        <f>1-S51-S52</f>
        <v>0.10689310689310694</v>
      </c>
      <c r="T53" s="12">
        <f>1-T51-T52</f>
        <v>6.5359477124182996E-2</v>
      </c>
      <c r="U53" s="12">
        <f>1-U51-U52</f>
        <v>9.398496240601506E-2</v>
      </c>
      <c r="V53" s="12">
        <f>1-V51-V52</f>
        <v>0.14452214452214451</v>
      </c>
    </row>
    <row r="54" spans="1:23" s="2" customFormat="1" x14ac:dyDescent="0.25">
      <c r="A54"/>
      <c r="B54" s="9" t="s">
        <v>9</v>
      </c>
      <c r="C54" s="9">
        <v>112</v>
      </c>
      <c r="D54" s="9">
        <v>98</v>
      </c>
      <c r="E54" s="9">
        <v>120</v>
      </c>
      <c r="F54" s="9">
        <v>330</v>
      </c>
      <c r="G54"/>
      <c r="H54"/>
      <c r="I54"/>
      <c r="J54" s="9" t="str">
        <f>B54</f>
        <v>Strongly disapprove</v>
      </c>
      <c r="K54" s="11">
        <f>F54/F56</f>
        <v>0.32967032967032966</v>
      </c>
      <c r="L54" s="11">
        <f>C54/C56</f>
        <v>0.36601307189542481</v>
      </c>
      <c r="M54" s="11">
        <f>D54/D56</f>
        <v>0.36842105263157893</v>
      </c>
      <c r="N54" s="11">
        <f>E54/E56</f>
        <v>0.27972027972027974</v>
      </c>
      <c r="P54"/>
      <c r="Q54"/>
      <c r="R54"/>
    </row>
    <row r="55" spans="1:23" s="2" customFormat="1" x14ac:dyDescent="0.25">
      <c r="A55"/>
      <c r="B55" s="9" t="s">
        <v>13</v>
      </c>
      <c r="C55" s="9">
        <v>20</v>
      </c>
      <c r="D55" s="9">
        <v>25</v>
      </c>
      <c r="E55" s="9">
        <v>62</v>
      </c>
      <c r="F55" s="9">
        <v>107</v>
      </c>
      <c r="G55"/>
      <c r="H55"/>
      <c r="I55"/>
      <c r="J55" s="9" t="str">
        <f>B55</f>
        <v>Don't know</v>
      </c>
      <c r="K55" s="11">
        <f>F55/F56</f>
        <v>0.1068931068931069</v>
      </c>
      <c r="L55" s="11">
        <f>C55/C56</f>
        <v>6.535947712418301E-2</v>
      </c>
      <c r="M55" s="11">
        <f>D55/D56</f>
        <v>9.3984962406015032E-2</v>
      </c>
      <c r="N55" s="11">
        <f>E55/E56</f>
        <v>0.14452214452214451</v>
      </c>
      <c r="P55"/>
      <c r="Q55"/>
      <c r="R55"/>
    </row>
    <row r="56" spans="1:23" s="2" customFormat="1" x14ac:dyDescent="0.25">
      <c r="A56" t="s">
        <v>3</v>
      </c>
      <c r="B56"/>
      <c r="C56">
        <v>306</v>
      </c>
      <c r="D56">
        <v>266</v>
      </c>
      <c r="E56">
        <v>429</v>
      </c>
      <c r="F56">
        <v>1001</v>
      </c>
      <c r="G56"/>
      <c r="H56"/>
      <c r="I56"/>
      <c r="J56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75</v>
      </c>
      <c r="B62"/>
      <c r="C62"/>
      <c r="D62"/>
      <c r="E62"/>
      <c r="F62"/>
      <c r="G62"/>
      <c r="H62"/>
      <c r="I62"/>
      <c r="J62"/>
      <c r="P62"/>
      <c r="Q62"/>
      <c r="R62"/>
    </row>
    <row r="63" spans="1:23" s="2" customFormat="1" x14ac:dyDescent="0.25">
      <c r="A63" t="s">
        <v>1</v>
      </c>
      <c r="B63"/>
      <c r="C63"/>
      <c r="D63"/>
      <c r="E63"/>
      <c r="F63"/>
      <c r="G63"/>
      <c r="H63"/>
      <c r="I63"/>
      <c r="J63"/>
      <c r="P63"/>
      <c r="Q63"/>
      <c r="R63"/>
    </row>
    <row r="64" spans="1:23" s="2" customFormat="1" x14ac:dyDescent="0.25">
      <c r="A64"/>
      <c r="B64"/>
      <c r="C64" t="s">
        <v>33</v>
      </c>
      <c r="D64"/>
      <c r="E64" t="s">
        <v>3</v>
      </c>
      <c r="F64"/>
      <c r="G64"/>
      <c r="H64"/>
      <c r="I64"/>
      <c r="J64"/>
      <c r="P64"/>
      <c r="Q64"/>
      <c r="R64"/>
    </row>
    <row r="65" spans="1:21" s="2" customFormat="1" ht="40" x14ac:dyDescent="0.25">
      <c r="A65"/>
      <c r="B65"/>
      <c r="C65" s="2" t="s">
        <v>34</v>
      </c>
      <c r="D65" s="2" t="s">
        <v>35</v>
      </c>
      <c r="E65"/>
      <c r="F65"/>
      <c r="G65"/>
      <c r="H65"/>
      <c r="I65"/>
      <c r="J65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s="2" customFormat="1" x14ac:dyDescent="0.25">
      <c r="A66" t="s">
        <v>71</v>
      </c>
      <c r="B66" s="9" t="s">
        <v>12</v>
      </c>
      <c r="C66" s="9">
        <v>87</v>
      </c>
      <c r="D66" s="9">
        <v>85</v>
      </c>
      <c r="E66" s="9">
        <v>172</v>
      </c>
      <c r="F66"/>
      <c r="G66"/>
      <c r="H66"/>
      <c r="I66"/>
      <c r="J66" s="9" t="str">
        <f>B66</f>
        <v>Strongly approve</v>
      </c>
      <c r="K66" s="11">
        <f>E66/E71</f>
        <v>0.17199999999999999</v>
      </c>
      <c r="L66" s="11">
        <f>C66/C71</f>
        <v>0.18200836820083682</v>
      </c>
      <c r="M66" s="11">
        <f>D66/D71</f>
        <v>0.16283524904214558</v>
      </c>
      <c r="P66"/>
      <c r="Q66"/>
      <c r="R66" s="9" t="s">
        <v>50</v>
      </c>
      <c r="S66" s="12">
        <f>K66+K67</f>
        <v>0.434</v>
      </c>
      <c r="T66" s="12">
        <f>L66+L67</f>
        <v>0.47489539748953974</v>
      </c>
      <c r="U66" s="12">
        <f>M66+M67</f>
        <v>0.39655172413793105</v>
      </c>
    </row>
    <row r="67" spans="1:21" s="2" customFormat="1" x14ac:dyDescent="0.25">
      <c r="A67"/>
      <c r="B67" s="9" t="s">
        <v>11</v>
      </c>
      <c r="C67" s="9">
        <v>140</v>
      </c>
      <c r="D67" s="9">
        <v>122</v>
      </c>
      <c r="E67" s="9">
        <v>262</v>
      </c>
      <c r="F67"/>
      <c r="G67"/>
      <c r="H67"/>
      <c r="I67"/>
      <c r="J67" s="9" t="str">
        <f>B67</f>
        <v>Somewhat approve</v>
      </c>
      <c r="K67" s="11">
        <f>E67/E71</f>
        <v>0.26200000000000001</v>
      </c>
      <c r="L67" s="11">
        <f>C67/C71</f>
        <v>0.29288702928870292</v>
      </c>
      <c r="M67" s="11">
        <f>D67/D71</f>
        <v>0.23371647509578544</v>
      </c>
      <c r="P67"/>
      <c r="Q67"/>
      <c r="R67" s="9" t="s">
        <v>51</v>
      </c>
      <c r="S67" s="12">
        <f>K68+K69</f>
        <v>0.46</v>
      </c>
      <c r="T67" s="12">
        <f>L68+L69</f>
        <v>0.43514644351464438</v>
      </c>
      <c r="U67" s="12">
        <f>M68+M69</f>
        <v>0.48275862068965514</v>
      </c>
    </row>
    <row r="68" spans="1:21" s="2" customFormat="1" x14ac:dyDescent="0.25">
      <c r="A68"/>
      <c r="B68" s="9" t="s">
        <v>10</v>
      </c>
      <c r="C68" s="9">
        <v>71</v>
      </c>
      <c r="D68" s="9">
        <v>60</v>
      </c>
      <c r="E68" s="9">
        <v>131</v>
      </c>
      <c r="F68"/>
      <c r="G68"/>
      <c r="H68"/>
      <c r="I68"/>
      <c r="J68" s="9" t="str">
        <f>B68</f>
        <v>Somewhat disapprove</v>
      </c>
      <c r="K68" s="11">
        <f>E68/E71</f>
        <v>0.13100000000000001</v>
      </c>
      <c r="L68" s="11">
        <f>C68/C71</f>
        <v>0.14853556485355648</v>
      </c>
      <c r="M68" s="11">
        <f>D68/D71</f>
        <v>0.11494252873563218</v>
      </c>
      <c r="P68"/>
      <c r="Q68"/>
      <c r="R68" s="9" t="s">
        <v>13</v>
      </c>
      <c r="S68" s="12">
        <f>1-S66-S67</f>
        <v>0.10600000000000004</v>
      </c>
      <c r="T68" s="12">
        <f>1-T66-T67</f>
        <v>8.9958158995815829E-2</v>
      </c>
      <c r="U68" s="12">
        <f>1-U66-U67</f>
        <v>0.12068965517241381</v>
      </c>
    </row>
    <row r="69" spans="1:21" s="2" customFormat="1" x14ac:dyDescent="0.25">
      <c r="A69"/>
      <c r="B69" s="9" t="s">
        <v>9</v>
      </c>
      <c r="C69" s="9">
        <v>137</v>
      </c>
      <c r="D69" s="9">
        <v>192</v>
      </c>
      <c r="E69" s="9">
        <v>329</v>
      </c>
      <c r="F69"/>
      <c r="G69"/>
      <c r="H69"/>
      <c r="I69"/>
      <c r="J69" s="9" t="str">
        <f>B69</f>
        <v>Strongly disapprove</v>
      </c>
      <c r="K69" s="11">
        <f>E69/E71</f>
        <v>0.32900000000000001</v>
      </c>
      <c r="L69" s="11">
        <f>C69/C71</f>
        <v>0.28661087866108786</v>
      </c>
      <c r="M69" s="11">
        <f>D69/D71</f>
        <v>0.36781609195402298</v>
      </c>
      <c r="P69"/>
      <c r="Q69"/>
      <c r="R69"/>
    </row>
    <row r="70" spans="1:21" s="2" customFormat="1" x14ac:dyDescent="0.25">
      <c r="A70"/>
      <c r="B70" s="9" t="s">
        <v>13</v>
      </c>
      <c r="C70" s="9">
        <v>43</v>
      </c>
      <c r="D70" s="9">
        <v>63</v>
      </c>
      <c r="E70" s="9">
        <v>106</v>
      </c>
      <c r="F70"/>
      <c r="G70"/>
      <c r="H70"/>
      <c r="I70"/>
      <c r="J70" s="9" t="str">
        <f>B70</f>
        <v>Don't know</v>
      </c>
      <c r="K70" s="11">
        <f>E70/E71</f>
        <v>0.106</v>
      </c>
      <c r="L70" s="11">
        <f>C70/C71</f>
        <v>8.9958158995815898E-2</v>
      </c>
      <c r="M70" s="11">
        <f>D70/D71</f>
        <v>0.1206896551724138</v>
      </c>
      <c r="P70"/>
      <c r="Q70"/>
      <c r="R70"/>
    </row>
    <row r="71" spans="1:21" s="2" customFormat="1" x14ac:dyDescent="0.25">
      <c r="A71" t="s">
        <v>3</v>
      </c>
      <c r="B71"/>
      <c r="C71">
        <v>478</v>
      </c>
      <c r="D71">
        <v>522</v>
      </c>
      <c r="E71">
        <v>1000</v>
      </c>
      <c r="F71"/>
      <c r="G71"/>
      <c r="H71"/>
      <c r="I71"/>
      <c r="J71"/>
      <c r="P71"/>
      <c r="Q71"/>
      <c r="R71"/>
    </row>
    <row r="77" spans="1:21" s="2" customFormat="1" x14ac:dyDescent="0.25">
      <c r="A77" t="s">
        <v>76</v>
      </c>
      <c r="B77"/>
      <c r="C77"/>
      <c r="D77"/>
      <c r="E77"/>
      <c r="F77"/>
      <c r="G77"/>
      <c r="H77"/>
      <c r="I77"/>
      <c r="J77"/>
      <c r="P77"/>
      <c r="Q77"/>
      <c r="R77"/>
    </row>
    <row r="78" spans="1:21" s="2" customFormat="1" x14ac:dyDescent="0.25">
      <c r="A78" t="s">
        <v>1</v>
      </c>
      <c r="B78"/>
      <c r="C78"/>
      <c r="D78"/>
      <c r="E78"/>
      <c r="F78"/>
      <c r="G78"/>
      <c r="H78"/>
      <c r="I78"/>
      <c r="J78"/>
      <c r="P78"/>
      <c r="Q78"/>
      <c r="R78"/>
    </row>
    <row r="79" spans="1:21" s="2" customFormat="1" x14ac:dyDescent="0.25">
      <c r="A79"/>
      <c r="B79"/>
      <c r="C79" t="s">
        <v>37</v>
      </c>
      <c r="D79"/>
      <c r="E79" t="s">
        <v>3</v>
      </c>
      <c r="F79"/>
      <c r="G79"/>
      <c r="H79"/>
      <c r="I79"/>
      <c r="J79"/>
      <c r="P79"/>
      <c r="Q79"/>
      <c r="R79"/>
    </row>
    <row r="80" spans="1:21" s="4" customFormat="1" ht="80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s="2" customFormat="1" x14ac:dyDescent="0.25">
      <c r="A81" t="s">
        <v>71</v>
      </c>
      <c r="B81" s="9" t="s">
        <v>12</v>
      </c>
      <c r="C81" s="9">
        <v>118</v>
      </c>
      <c r="D81" s="9">
        <v>54</v>
      </c>
      <c r="E81" s="9">
        <v>172</v>
      </c>
      <c r="F81"/>
      <c r="G81"/>
      <c r="H81"/>
      <c r="I81"/>
      <c r="J81" s="9" t="str">
        <f>B81</f>
        <v>Strongly approve</v>
      </c>
      <c r="K81" s="11">
        <f>E81/E86</f>
        <v>0.17182817182817184</v>
      </c>
      <c r="L81" s="11">
        <f>C81/C86</f>
        <v>0.17717717717717718</v>
      </c>
      <c r="M81" s="11">
        <f>D81/D86</f>
        <v>0.16119402985074627</v>
      </c>
      <c r="P81"/>
      <c r="Q81"/>
      <c r="R81" s="9" t="s">
        <v>50</v>
      </c>
      <c r="S81" s="12">
        <f>K81+K82</f>
        <v>0.4335664335664336</v>
      </c>
      <c r="T81" s="12">
        <f>L81+L82</f>
        <v>0.45795795795795796</v>
      </c>
      <c r="U81" s="12">
        <f>M81+M82</f>
        <v>0.38507462686567162</v>
      </c>
    </row>
    <row r="82" spans="1:22" s="2" customFormat="1" x14ac:dyDescent="0.25">
      <c r="A82"/>
      <c r="B82" s="9" t="s">
        <v>11</v>
      </c>
      <c r="C82" s="9">
        <v>187</v>
      </c>
      <c r="D82" s="9">
        <v>75</v>
      </c>
      <c r="E82" s="9">
        <v>262</v>
      </c>
      <c r="F82"/>
      <c r="G82"/>
      <c r="H82"/>
      <c r="I82"/>
      <c r="J82" s="9" t="str">
        <f>B82</f>
        <v>Somewhat approve</v>
      </c>
      <c r="K82" s="11">
        <f>E82/E86</f>
        <v>0.26173826173826176</v>
      </c>
      <c r="L82" s="11">
        <f>C82/C86</f>
        <v>0.28078078078078078</v>
      </c>
      <c r="M82" s="11">
        <f>D82/D86</f>
        <v>0.22388059701492538</v>
      </c>
      <c r="P82"/>
      <c r="Q82"/>
      <c r="R82" s="9" t="s">
        <v>51</v>
      </c>
      <c r="S82" s="12">
        <f>K83+K84</f>
        <v>0.46053946053946054</v>
      </c>
      <c r="T82" s="12">
        <f>L83+L84</f>
        <v>0.41741741741741745</v>
      </c>
      <c r="U82" s="12">
        <f>M83+M84</f>
        <v>0.54626865671641789</v>
      </c>
    </row>
    <row r="83" spans="1:22" s="2" customFormat="1" x14ac:dyDescent="0.25">
      <c r="A83"/>
      <c r="B83" s="9" t="s">
        <v>10</v>
      </c>
      <c r="C83" s="9">
        <v>89</v>
      </c>
      <c r="D83" s="9">
        <v>42</v>
      </c>
      <c r="E83" s="9">
        <v>131</v>
      </c>
      <c r="F83"/>
      <c r="G83"/>
      <c r="H83"/>
      <c r="I83"/>
      <c r="J83" s="9" t="str">
        <f>B83</f>
        <v>Somewhat disapprove</v>
      </c>
      <c r="K83" s="11">
        <f>E83/E86</f>
        <v>0.13086913086913088</v>
      </c>
      <c r="L83" s="11">
        <f>C83/C86</f>
        <v>0.13363363363363365</v>
      </c>
      <c r="M83" s="11">
        <f>D83/D86</f>
        <v>0.1253731343283582</v>
      </c>
      <c r="P83"/>
      <c r="Q83"/>
      <c r="R83" s="9" t="s">
        <v>13</v>
      </c>
      <c r="S83" s="12">
        <f>1-S81-S82</f>
        <v>0.10589410589410592</v>
      </c>
      <c r="T83" s="12">
        <f>1-T81-T82</f>
        <v>0.12462462462462454</v>
      </c>
      <c r="U83" s="12">
        <f>1-U81-U82</f>
        <v>6.8656716417910491E-2</v>
      </c>
    </row>
    <row r="84" spans="1:22" s="2" customFormat="1" x14ac:dyDescent="0.25">
      <c r="A84"/>
      <c r="B84" s="9" t="s">
        <v>9</v>
      </c>
      <c r="C84" s="9">
        <v>189</v>
      </c>
      <c r="D84" s="9">
        <v>141</v>
      </c>
      <c r="E84" s="9">
        <v>330</v>
      </c>
      <c r="F84"/>
      <c r="G84"/>
      <c r="H84"/>
      <c r="I84"/>
      <c r="J84" s="9" t="str">
        <f>B84</f>
        <v>Strongly disapprove</v>
      </c>
      <c r="K84" s="11">
        <f>E84/E86</f>
        <v>0.32967032967032966</v>
      </c>
      <c r="L84" s="11">
        <f>C84/C86</f>
        <v>0.28378378378378377</v>
      </c>
      <c r="M84" s="11">
        <f>D84/D86</f>
        <v>0.42089552238805972</v>
      </c>
      <c r="P84"/>
      <c r="Q84"/>
      <c r="R84"/>
    </row>
    <row r="85" spans="1:22" s="2" customFormat="1" x14ac:dyDescent="0.25">
      <c r="A85"/>
      <c r="B85" s="9" t="s">
        <v>13</v>
      </c>
      <c r="C85" s="9">
        <v>83</v>
      </c>
      <c r="D85" s="9">
        <v>23</v>
      </c>
      <c r="E85" s="9">
        <v>106</v>
      </c>
      <c r="F85"/>
      <c r="G85"/>
      <c r="H85"/>
      <c r="I85"/>
      <c r="J85" s="9" t="str">
        <f>B85</f>
        <v>Don't know</v>
      </c>
      <c r="K85" s="11">
        <f>E85/E86</f>
        <v>0.10589410589410589</v>
      </c>
      <c r="L85" s="11">
        <f>C85/C86</f>
        <v>0.12462462462462462</v>
      </c>
      <c r="M85" s="11">
        <f>D85/D86</f>
        <v>6.8656716417910449E-2</v>
      </c>
      <c r="P85"/>
      <c r="Q85"/>
      <c r="R85"/>
    </row>
    <row r="86" spans="1:22" s="2" customFormat="1" x14ac:dyDescent="0.25">
      <c r="A86" t="s">
        <v>3</v>
      </c>
      <c r="B86"/>
      <c r="C86">
        <v>666</v>
      </c>
      <c r="D86">
        <v>335</v>
      </c>
      <c r="E86">
        <v>1001</v>
      </c>
      <c r="F86"/>
      <c r="G86"/>
      <c r="H86"/>
      <c r="I86"/>
      <c r="J86"/>
      <c r="P86"/>
      <c r="Q86"/>
      <c r="R86"/>
    </row>
    <row r="92" spans="1:22" s="2" customFormat="1" x14ac:dyDescent="0.25">
      <c r="A92" t="s">
        <v>77</v>
      </c>
      <c r="B92"/>
      <c r="C92"/>
      <c r="D92"/>
      <c r="E92"/>
      <c r="F92"/>
      <c r="G92"/>
      <c r="H92"/>
      <c r="I92"/>
      <c r="J92"/>
      <c r="P92"/>
      <c r="Q92"/>
      <c r="R92"/>
    </row>
    <row r="93" spans="1:22" s="2" customFormat="1" x14ac:dyDescent="0.25">
      <c r="A93" t="s">
        <v>1</v>
      </c>
      <c r="B93"/>
      <c r="C93"/>
      <c r="D93"/>
      <c r="E93"/>
      <c r="F93"/>
      <c r="G93"/>
      <c r="H93"/>
      <c r="I93"/>
      <c r="J93"/>
      <c r="P93"/>
      <c r="Q93"/>
      <c r="R93"/>
    </row>
    <row r="94" spans="1:22" s="2" customFormat="1" x14ac:dyDescent="0.25">
      <c r="A94"/>
      <c r="B94"/>
      <c r="C94" t="s">
        <v>41</v>
      </c>
      <c r="D94"/>
      <c r="E94"/>
      <c r="F94" t="s">
        <v>3</v>
      </c>
      <c r="G94"/>
      <c r="H94"/>
      <c r="I94"/>
      <c r="J94"/>
      <c r="P94"/>
      <c r="Q94"/>
      <c r="R94"/>
    </row>
    <row r="95" spans="1:22" s="4" customFormat="1" ht="40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s="2" customFormat="1" x14ac:dyDescent="0.25">
      <c r="A96" t="s">
        <v>71</v>
      </c>
      <c r="B96" s="9" t="s">
        <v>12</v>
      </c>
      <c r="C96" s="9">
        <v>140</v>
      </c>
      <c r="D96" s="9">
        <v>20</v>
      </c>
      <c r="E96" s="9">
        <v>12</v>
      </c>
      <c r="F96" s="9">
        <v>172</v>
      </c>
      <c r="G96"/>
      <c r="H96"/>
      <c r="I96"/>
      <c r="J96" s="9" t="str">
        <f>B96</f>
        <v>Strongly approve</v>
      </c>
      <c r="K96" s="11">
        <f>F96/F101</f>
        <v>0.17199999999999999</v>
      </c>
      <c r="L96" s="11">
        <f>C96/C101</f>
        <v>0.21341463414634146</v>
      </c>
      <c r="M96" s="11">
        <f>D96/D101</f>
        <v>9.6153846153846159E-2</v>
      </c>
      <c r="N96" s="11">
        <f>E96/E101</f>
        <v>8.8235294117647065E-2</v>
      </c>
      <c r="P96"/>
      <c r="Q96"/>
      <c r="R96" s="9" t="s">
        <v>50</v>
      </c>
      <c r="S96" s="12">
        <f>K96+K97</f>
        <v>0.434</v>
      </c>
      <c r="T96" s="12">
        <f>L96+L97</f>
        <v>0.50152439024390238</v>
      </c>
      <c r="U96" s="12">
        <f>M96+M97</f>
        <v>0.28846153846153849</v>
      </c>
      <c r="V96" s="12">
        <f>N96+N97</f>
        <v>0.33088235294117646</v>
      </c>
    </row>
    <row r="97" spans="1:22" s="2" customFormat="1" x14ac:dyDescent="0.25">
      <c r="A97"/>
      <c r="B97" s="9" t="s">
        <v>11</v>
      </c>
      <c r="C97" s="9">
        <v>189</v>
      </c>
      <c r="D97" s="9">
        <v>40</v>
      </c>
      <c r="E97" s="9">
        <v>33</v>
      </c>
      <c r="F97" s="9">
        <v>262</v>
      </c>
      <c r="G97"/>
      <c r="H97"/>
      <c r="I97"/>
      <c r="J97" s="9" t="str">
        <f>B97</f>
        <v>Somewhat approve</v>
      </c>
      <c r="K97" s="11">
        <f>F97/F101</f>
        <v>0.26200000000000001</v>
      </c>
      <c r="L97" s="11">
        <f>C97/C101</f>
        <v>0.28810975609756095</v>
      </c>
      <c r="M97" s="11">
        <f>D97/D101</f>
        <v>0.19230769230769232</v>
      </c>
      <c r="N97" s="11">
        <f>E97/E101</f>
        <v>0.24264705882352941</v>
      </c>
      <c r="P97"/>
      <c r="Q97"/>
      <c r="R97" s="9" t="s">
        <v>51</v>
      </c>
      <c r="S97" s="12">
        <f>K98+K99</f>
        <v>0.46</v>
      </c>
      <c r="T97" s="12">
        <f>L98+L99</f>
        <v>0.40548780487804875</v>
      </c>
      <c r="U97" s="12">
        <f>M98+M99</f>
        <v>0.60576923076923084</v>
      </c>
      <c r="V97" s="12">
        <f>N98+N99</f>
        <v>0.5</v>
      </c>
    </row>
    <row r="98" spans="1:22" s="2" customFormat="1" x14ac:dyDescent="0.25">
      <c r="A98"/>
      <c r="B98" s="9" t="s">
        <v>10</v>
      </c>
      <c r="C98" s="9">
        <v>80</v>
      </c>
      <c r="D98" s="9">
        <v>33</v>
      </c>
      <c r="E98" s="9">
        <v>17</v>
      </c>
      <c r="F98" s="9">
        <v>130</v>
      </c>
      <c r="G98"/>
      <c r="H98"/>
      <c r="I98"/>
      <c r="J98" s="9" t="str">
        <f>B98</f>
        <v>Somewhat disapprove</v>
      </c>
      <c r="K98" s="11">
        <f>F98/F101</f>
        <v>0.13</v>
      </c>
      <c r="L98" s="11">
        <f>C98/C101</f>
        <v>0.12195121951219512</v>
      </c>
      <c r="M98" s="11">
        <f>D98/D101</f>
        <v>0.15865384615384615</v>
      </c>
      <c r="N98" s="11">
        <f>E98/E101</f>
        <v>0.125</v>
      </c>
      <c r="P98"/>
      <c r="Q98"/>
      <c r="R98" s="9" t="s">
        <v>13</v>
      </c>
      <c r="S98" s="12">
        <f>1-S96-S97</f>
        <v>0.10600000000000004</v>
      </c>
      <c r="T98" s="12">
        <f>1-T96-T97</f>
        <v>9.2987804878048863E-2</v>
      </c>
      <c r="U98" s="12">
        <f>1-U96-U97</f>
        <v>0.10576923076923062</v>
      </c>
      <c r="V98" s="12">
        <f>1-V96-V97</f>
        <v>0.16911764705882359</v>
      </c>
    </row>
    <row r="99" spans="1:22" s="2" customFormat="1" x14ac:dyDescent="0.25">
      <c r="A99"/>
      <c r="B99" s="9" t="s">
        <v>9</v>
      </c>
      <c r="C99" s="9">
        <v>186</v>
      </c>
      <c r="D99" s="9">
        <v>93</v>
      </c>
      <c r="E99" s="9">
        <v>51</v>
      </c>
      <c r="F99" s="9">
        <v>330</v>
      </c>
      <c r="G99"/>
      <c r="H99"/>
      <c r="I99"/>
      <c r="J99" s="9" t="str">
        <f>B99</f>
        <v>Strongly disapprove</v>
      </c>
      <c r="K99" s="11">
        <f>F99/F101</f>
        <v>0.33</v>
      </c>
      <c r="L99" s="11">
        <f>C99/C101</f>
        <v>0.28353658536585363</v>
      </c>
      <c r="M99" s="11">
        <f>D99/D101</f>
        <v>0.44711538461538464</v>
      </c>
      <c r="N99" s="11">
        <f>E99/E101</f>
        <v>0.375</v>
      </c>
      <c r="P99"/>
      <c r="Q99"/>
      <c r="R99"/>
    </row>
    <row r="100" spans="1:22" s="2" customFormat="1" x14ac:dyDescent="0.25">
      <c r="A100"/>
      <c r="B100" s="9" t="s">
        <v>13</v>
      </c>
      <c r="C100" s="9">
        <v>61</v>
      </c>
      <c r="D100" s="9">
        <v>22</v>
      </c>
      <c r="E100" s="9">
        <v>23</v>
      </c>
      <c r="F100" s="9">
        <v>106</v>
      </c>
      <c r="G100"/>
      <c r="H100"/>
      <c r="I100"/>
      <c r="J100" s="9" t="str">
        <f>B100</f>
        <v>Don't know</v>
      </c>
      <c r="K100" s="11">
        <f>F100/F101</f>
        <v>0.106</v>
      </c>
      <c r="L100" s="11">
        <f>C100/C101</f>
        <v>9.298780487804878E-2</v>
      </c>
      <c r="M100" s="11">
        <f>D100/D101</f>
        <v>0.10576923076923077</v>
      </c>
      <c r="N100" s="11">
        <f>E100/E101</f>
        <v>0.16911764705882354</v>
      </c>
      <c r="P100"/>
      <c r="Q100"/>
      <c r="R100"/>
    </row>
    <row r="101" spans="1:22" s="2" customFormat="1" x14ac:dyDescent="0.25">
      <c r="A101" t="s">
        <v>3</v>
      </c>
      <c r="B101"/>
      <c r="C101">
        <v>656</v>
      </c>
      <c r="D101">
        <v>208</v>
      </c>
      <c r="E101">
        <v>136</v>
      </c>
      <c r="F101">
        <v>1000</v>
      </c>
      <c r="G101"/>
      <c r="H101"/>
      <c r="I101"/>
      <c r="J101"/>
      <c r="P101"/>
      <c r="Q101"/>
      <c r="R101"/>
    </row>
    <row r="107" spans="1:22" s="2" customFormat="1" x14ac:dyDescent="0.25">
      <c r="A107" t="s">
        <v>78</v>
      </c>
      <c r="B107"/>
      <c r="C107"/>
      <c r="D107"/>
      <c r="E107"/>
      <c r="F107"/>
      <c r="G107"/>
      <c r="H107"/>
      <c r="I107"/>
      <c r="J107"/>
      <c r="P107"/>
      <c r="Q107"/>
      <c r="R107"/>
    </row>
    <row r="108" spans="1:22" s="2" customFormat="1" x14ac:dyDescent="0.25">
      <c r="A108" t="s">
        <v>1</v>
      </c>
      <c r="B108"/>
      <c r="C108"/>
      <c r="D108"/>
      <c r="E108"/>
      <c r="F108"/>
      <c r="G108"/>
      <c r="H108"/>
      <c r="I108"/>
      <c r="J108"/>
      <c r="P108"/>
      <c r="Q108"/>
      <c r="R108"/>
    </row>
    <row r="109" spans="1:22" s="2" customFormat="1" x14ac:dyDescent="0.25">
      <c r="A109"/>
      <c r="B109"/>
      <c r="C109" t="s">
        <v>46</v>
      </c>
      <c r="D109"/>
      <c r="E109"/>
      <c r="F109" t="s">
        <v>3</v>
      </c>
      <c r="G109"/>
      <c r="H109"/>
      <c r="I109"/>
      <c r="J109"/>
      <c r="P109"/>
      <c r="Q109"/>
      <c r="R109"/>
    </row>
    <row r="110" spans="1:22" s="4" customFormat="1" ht="40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s="2" customFormat="1" x14ac:dyDescent="0.25">
      <c r="A111" t="s">
        <v>71</v>
      </c>
      <c r="B111" s="9" t="s">
        <v>12</v>
      </c>
      <c r="C111" s="9">
        <v>73</v>
      </c>
      <c r="D111" s="9">
        <v>61</v>
      </c>
      <c r="E111" s="9">
        <v>28</v>
      </c>
      <c r="F111" s="9">
        <v>162</v>
      </c>
      <c r="G111"/>
      <c r="H111"/>
      <c r="I111"/>
      <c r="J111" s="9" t="str">
        <f>B111</f>
        <v>Strongly approve</v>
      </c>
      <c r="K111" s="11">
        <f>F111/F116</f>
        <v>0.17252396166134185</v>
      </c>
      <c r="L111" s="11">
        <f>C111/C116</f>
        <v>0.16222222222222221</v>
      </c>
      <c r="M111" s="11">
        <f>D111/D116</f>
        <v>0.18711656441717792</v>
      </c>
      <c r="N111" s="11">
        <f>E111/E116</f>
        <v>0.17177914110429449</v>
      </c>
      <c r="P111"/>
      <c r="Q111"/>
      <c r="R111" s="9" t="s">
        <v>50</v>
      </c>
      <c r="S111" s="12">
        <f>K111+K112</f>
        <v>0.43450479233226835</v>
      </c>
      <c r="T111" s="12">
        <f>L111+L112</f>
        <v>0.43111111111111111</v>
      </c>
      <c r="U111" s="12">
        <f>M111+M112</f>
        <v>0.43251533742331288</v>
      </c>
      <c r="V111" s="12">
        <f>N111+N112</f>
        <v>0.44785276073619634</v>
      </c>
    </row>
    <row r="112" spans="1:22" s="2" customFormat="1" x14ac:dyDescent="0.25">
      <c r="A112"/>
      <c r="B112" s="9" t="s">
        <v>11</v>
      </c>
      <c r="C112" s="9">
        <v>121</v>
      </c>
      <c r="D112" s="9">
        <v>80</v>
      </c>
      <c r="E112" s="9">
        <v>45</v>
      </c>
      <c r="F112" s="9">
        <v>246</v>
      </c>
      <c r="G112"/>
      <c r="H112"/>
      <c r="I112"/>
      <c r="J112" s="9" t="str">
        <f>B112</f>
        <v>Somewhat approve</v>
      </c>
      <c r="K112" s="11">
        <f>F112/F116</f>
        <v>0.26198083067092653</v>
      </c>
      <c r="L112" s="11">
        <f>C112/C116</f>
        <v>0.2688888888888889</v>
      </c>
      <c r="M112" s="11">
        <f>D112/D116</f>
        <v>0.24539877300613497</v>
      </c>
      <c r="N112" s="11">
        <f>E112/E116</f>
        <v>0.27607361963190186</v>
      </c>
      <c r="P112"/>
      <c r="Q112"/>
      <c r="R112" s="9" t="s">
        <v>51</v>
      </c>
      <c r="S112" s="12">
        <f>K113+K114</f>
        <v>0.46432374866879655</v>
      </c>
      <c r="T112" s="12">
        <f>L113+L114</f>
        <v>0.43111111111111111</v>
      </c>
      <c r="U112" s="12">
        <f>M113+M114</f>
        <v>0.50306748466257667</v>
      </c>
      <c r="V112" s="12">
        <f>N113+N114</f>
        <v>0.4785276073619632</v>
      </c>
    </row>
    <row r="113" spans="1:22" s="2" customFormat="1" x14ac:dyDescent="0.25">
      <c r="A113"/>
      <c r="B113" s="9" t="s">
        <v>10</v>
      </c>
      <c r="C113" s="9">
        <v>58</v>
      </c>
      <c r="D113" s="9">
        <v>47</v>
      </c>
      <c r="E113" s="9">
        <v>21</v>
      </c>
      <c r="F113" s="9">
        <v>126</v>
      </c>
      <c r="G113"/>
      <c r="H113"/>
      <c r="I113"/>
      <c r="J113" s="9" t="str">
        <f>B113</f>
        <v>Somewhat disapprove</v>
      </c>
      <c r="K113" s="11">
        <f>F113/F116</f>
        <v>0.13418530351437699</v>
      </c>
      <c r="L113" s="11">
        <f>C113/C116</f>
        <v>0.12888888888888889</v>
      </c>
      <c r="M113" s="11">
        <f>D113/D116</f>
        <v>0.14417177914110429</v>
      </c>
      <c r="N113" s="11">
        <f>E113/E116</f>
        <v>0.12883435582822086</v>
      </c>
      <c r="P113"/>
      <c r="Q113"/>
      <c r="R113" s="9" t="s">
        <v>13</v>
      </c>
      <c r="S113" s="12">
        <v>0.11</v>
      </c>
      <c r="T113" s="12">
        <f>1-T111-T112</f>
        <v>0.13777777777777778</v>
      </c>
      <c r="U113" s="12">
        <f>1-U111-U112</f>
        <v>6.4417177914110502E-2</v>
      </c>
      <c r="V113" s="12">
        <f>1-V111-V112</f>
        <v>7.3619631901840399E-2</v>
      </c>
    </row>
    <row r="114" spans="1:22" s="2" customFormat="1" x14ac:dyDescent="0.25">
      <c r="A114"/>
      <c r="B114" s="9" t="s">
        <v>9</v>
      </c>
      <c r="C114" s="9">
        <v>136</v>
      </c>
      <c r="D114" s="9">
        <v>117</v>
      </c>
      <c r="E114" s="9">
        <v>57</v>
      </c>
      <c r="F114" s="9">
        <v>310</v>
      </c>
      <c r="G114"/>
      <c r="H114"/>
      <c r="I114"/>
      <c r="J114" s="9" t="str">
        <f>B114</f>
        <v>Strongly disapprove</v>
      </c>
      <c r="K114" s="11">
        <f>F114/F116</f>
        <v>0.33013844515441959</v>
      </c>
      <c r="L114" s="11">
        <f>C114/C116</f>
        <v>0.30222222222222223</v>
      </c>
      <c r="M114" s="11">
        <f>D114/D116</f>
        <v>0.35889570552147237</v>
      </c>
      <c r="N114" s="11">
        <f>E114/E116</f>
        <v>0.34969325153374231</v>
      </c>
      <c r="P114"/>
      <c r="Q114"/>
      <c r="R114"/>
    </row>
    <row r="115" spans="1:22" s="2" customFormat="1" x14ac:dyDescent="0.25">
      <c r="A115"/>
      <c r="B115" s="9" t="s">
        <v>13</v>
      </c>
      <c r="C115" s="9">
        <v>62</v>
      </c>
      <c r="D115" s="9">
        <v>21</v>
      </c>
      <c r="E115" s="9">
        <v>12</v>
      </c>
      <c r="F115" s="9">
        <v>95</v>
      </c>
      <c r="G115"/>
      <c r="H115"/>
      <c r="I115"/>
      <c r="J115" s="9" t="str">
        <f>B115</f>
        <v>Don't know</v>
      </c>
      <c r="K115" s="11">
        <f>F115/F116</f>
        <v>0.10117145899893504</v>
      </c>
      <c r="L115" s="11">
        <f>C115/C116</f>
        <v>0.13777777777777778</v>
      </c>
      <c r="M115" s="11">
        <f>D115/D116</f>
        <v>6.4417177914110432E-2</v>
      </c>
      <c r="N115" s="11">
        <f>E115/E116</f>
        <v>7.3619631901840496E-2</v>
      </c>
      <c r="P115"/>
      <c r="Q115"/>
      <c r="R115"/>
    </row>
    <row r="116" spans="1:22" s="2" customFormat="1" x14ac:dyDescent="0.25">
      <c r="A116" t="s">
        <v>3</v>
      </c>
      <c r="B116"/>
      <c r="C116">
        <v>450</v>
      </c>
      <c r="D116">
        <v>326</v>
      </c>
      <c r="E116">
        <v>163</v>
      </c>
      <c r="F116">
        <v>939</v>
      </c>
      <c r="G116"/>
      <c r="H116"/>
      <c r="I116"/>
      <c r="J116"/>
      <c r="P116"/>
      <c r="Q116"/>
      <c r="R116"/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73C2-A158-7547-B4D5-B529C3F84314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3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8" t="s">
        <v>172</v>
      </c>
      <c r="J1" s="8" t="s">
        <v>172</v>
      </c>
    </row>
    <row r="3" spans="1:23" x14ac:dyDescent="0.25">
      <c r="A3" t="s">
        <v>79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15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80</v>
      </c>
      <c r="B7" s="9" t="s">
        <v>12</v>
      </c>
      <c r="C7" s="9">
        <v>76</v>
      </c>
      <c r="D7" s="9">
        <v>12</v>
      </c>
      <c r="E7" s="9">
        <v>9</v>
      </c>
      <c r="F7" s="9">
        <v>1</v>
      </c>
      <c r="G7" s="9">
        <v>98</v>
      </c>
      <c r="J7" s="9" t="str">
        <f>B7</f>
        <v>Strongly approve</v>
      </c>
      <c r="K7" s="11">
        <f>G7/G12</f>
        <v>9.7902097902097904E-2</v>
      </c>
      <c r="L7" s="11">
        <f>C7/C12</f>
        <v>0.24126984126984127</v>
      </c>
      <c r="M7" s="11">
        <f>D7/D12</f>
        <v>4.195804195804196E-2</v>
      </c>
      <c r="N7" s="11">
        <f>E7/E12</f>
        <v>2.8753993610223641E-2</v>
      </c>
      <c r="O7" s="11">
        <f>F7/F12</f>
        <v>1.1494252873563218E-2</v>
      </c>
      <c r="R7" s="9" t="s">
        <v>50</v>
      </c>
      <c r="S7" s="12">
        <f>K7+K8</f>
        <v>0.35364635364635366</v>
      </c>
      <c r="T7" s="12">
        <f>L7+L8</f>
        <v>0.67936507936507939</v>
      </c>
      <c r="U7" s="12">
        <f>M7+M8</f>
        <v>0.25874125874125875</v>
      </c>
      <c r="V7" s="12">
        <f>N7+N8</f>
        <v>0.17891373801916932</v>
      </c>
      <c r="W7" s="12">
        <f>O7+O8</f>
        <v>0.11494252873563218</v>
      </c>
    </row>
    <row r="8" spans="1:23" x14ac:dyDescent="0.25">
      <c r="B8" s="9" t="s">
        <v>11</v>
      </c>
      <c r="C8" s="9">
        <v>138</v>
      </c>
      <c r="D8" s="9">
        <v>62</v>
      </c>
      <c r="E8" s="9">
        <v>47</v>
      </c>
      <c r="F8" s="9">
        <v>9</v>
      </c>
      <c r="G8" s="9">
        <v>256</v>
      </c>
      <c r="J8" s="9" t="str">
        <f>B8</f>
        <v>Somewhat approve</v>
      </c>
      <c r="K8" s="11">
        <f>G8/G12</f>
        <v>0.25574425574425574</v>
      </c>
      <c r="L8" s="11">
        <f>C8/C12</f>
        <v>0.43809523809523809</v>
      </c>
      <c r="M8" s="11">
        <f>D8/D12</f>
        <v>0.21678321678321677</v>
      </c>
      <c r="N8" s="11">
        <f>E8/E12</f>
        <v>0.15015974440894569</v>
      </c>
      <c r="O8" s="11">
        <f>F8/F12</f>
        <v>0.10344827586206896</v>
      </c>
      <c r="R8" s="9" t="s">
        <v>51</v>
      </c>
      <c r="S8" s="12">
        <f>K9+K10</f>
        <v>0.53246753246753242</v>
      </c>
      <c r="T8" s="12">
        <f>L9+L10</f>
        <v>0.25714285714285712</v>
      </c>
      <c r="U8" s="12">
        <f>M9+M10</f>
        <v>0.62937062937062938</v>
      </c>
      <c r="V8" s="12">
        <f>N9+N10</f>
        <v>0.74440894568690097</v>
      </c>
      <c r="W8" s="12">
        <f>O9+O10</f>
        <v>0.44827586206896552</v>
      </c>
    </row>
    <row r="9" spans="1:23" x14ac:dyDescent="0.25">
      <c r="B9" s="9" t="s">
        <v>10</v>
      </c>
      <c r="C9" s="9">
        <v>60</v>
      </c>
      <c r="D9" s="9">
        <v>90</v>
      </c>
      <c r="E9" s="9">
        <v>64</v>
      </c>
      <c r="F9" s="9">
        <v>10</v>
      </c>
      <c r="G9" s="9">
        <v>224</v>
      </c>
      <c r="J9" s="9" t="str">
        <f>B9</f>
        <v>Somewhat disapprove</v>
      </c>
      <c r="K9" s="11">
        <f>G9/G12</f>
        <v>0.22377622377622378</v>
      </c>
      <c r="L9" s="11">
        <f>C9/C12</f>
        <v>0.19047619047619047</v>
      </c>
      <c r="M9" s="11">
        <f>D9/D12</f>
        <v>0.31468531468531469</v>
      </c>
      <c r="N9" s="11">
        <f>E9/E12</f>
        <v>0.20447284345047922</v>
      </c>
      <c r="O9" s="11">
        <f>F9/F12</f>
        <v>0.11494252873563218</v>
      </c>
      <c r="R9" s="9" t="s">
        <v>13</v>
      </c>
      <c r="S9" s="12">
        <f>1-S7-S8</f>
        <v>0.11388611388611392</v>
      </c>
      <c r="T9" s="12">
        <f>1-T7-T8</f>
        <v>6.3492063492063489E-2</v>
      </c>
      <c r="U9" s="12">
        <f>1-U7-U8</f>
        <v>0.11188811188811187</v>
      </c>
      <c r="V9" s="12">
        <f>1-V7-V8</f>
        <v>7.6677316293929709E-2</v>
      </c>
      <c r="W9" s="12">
        <f>1-W7-W8</f>
        <v>0.43678160919540232</v>
      </c>
    </row>
    <row r="10" spans="1:23" x14ac:dyDescent="0.25">
      <c r="B10" s="9" t="s">
        <v>9</v>
      </c>
      <c r="C10" s="9">
        <v>21</v>
      </c>
      <c r="D10" s="9">
        <v>90</v>
      </c>
      <c r="E10" s="9">
        <v>169</v>
      </c>
      <c r="F10" s="9">
        <v>29</v>
      </c>
      <c r="G10" s="9">
        <v>309</v>
      </c>
      <c r="J10" s="9" t="str">
        <f>B10</f>
        <v>Strongly disapprove</v>
      </c>
      <c r="K10" s="11">
        <f>G10/G12</f>
        <v>0.30869130869130867</v>
      </c>
      <c r="L10" s="11">
        <f>C10/C12</f>
        <v>6.6666666666666666E-2</v>
      </c>
      <c r="M10" s="11">
        <f>D10/D12</f>
        <v>0.31468531468531469</v>
      </c>
      <c r="N10" s="11">
        <f>E10/E12</f>
        <v>0.53993610223642174</v>
      </c>
      <c r="O10" s="11">
        <f>F10/F12</f>
        <v>0.33333333333333331</v>
      </c>
    </row>
    <row r="11" spans="1:23" x14ac:dyDescent="0.25">
      <c r="B11" s="9" t="s">
        <v>13</v>
      </c>
      <c r="C11" s="9">
        <v>20</v>
      </c>
      <c r="D11" s="9">
        <v>32</v>
      </c>
      <c r="E11" s="9">
        <v>24</v>
      </c>
      <c r="F11" s="9">
        <v>38</v>
      </c>
      <c r="G11" s="9">
        <v>114</v>
      </c>
      <c r="J11" s="9" t="str">
        <f>B11</f>
        <v>Don't know</v>
      </c>
      <c r="K11" s="11">
        <f>G11/G12</f>
        <v>0.11388611388611389</v>
      </c>
      <c r="L11" s="11">
        <f>C11/C12</f>
        <v>6.3492063492063489E-2</v>
      </c>
      <c r="M11" s="11">
        <f>D11/D12</f>
        <v>0.11188811188811189</v>
      </c>
      <c r="N11" s="11">
        <f>E11/E12</f>
        <v>7.6677316293929709E-2</v>
      </c>
      <c r="O11" s="11">
        <f>F11/F12</f>
        <v>0.43678160919540232</v>
      </c>
    </row>
    <row r="12" spans="1:23" x14ac:dyDescent="0.25">
      <c r="A12" t="s">
        <v>3</v>
      </c>
      <c r="C12">
        <v>315</v>
      </c>
      <c r="D12">
        <v>286</v>
      </c>
      <c r="E12">
        <v>313</v>
      </c>
      <c r="F12">
        <v>87</v>
      </c>
      <c r="G12">
        <v>1001</v>
      </c>
    </row>
    <row r="17" spans="1:23" x14ac:dyDescent="0.25">
      <c r="A17" t="s">
        <v>81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">
        <v>15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80</v>
      </c>
      <c r="B21" s="9" t="s">
        <v>12</v>
      </c>
      <c r="C21" s="9">
        <v>80</v>
      </c>
      <c r="D21" s="9">
        <v>5</v>
      </c>
      <c r="E21" s="9">
        <v>9</v>
      </c>
      <c r="F21" s="9">
        <v>5</v>
      </c>
      <c r="G21" s="9">
        <v>99</v>
      </c>
      <c r="J21" s="9" t="str">
        <f>B21</f>
        <v>Strongly approve</v>
      </c>
      <c r="K21" s="11">
        <f>G21/G26</f>
        <v>9.9000000000000005E-2</v>
      </c>
      <c r="L21" s="11">
        <f>C21/C26</f>
        <v>0.2</v>
      </c>
      <c r="M21" s="11">
        <f>D21/D26</f>
        <v>3.1847133757961783E-2</v>
      </c>
      <c r="N21" s="11">
        <f>E21/E26</f>
        <v>2.2222222222222223E-2</v>
      </c>
      <c r="O21" s="1"/>
      <c r="R21" s="9" t="s">
        <v>50</v>
      </c>
      <c r="S21" s="12">
        <f>K21+K22</f>
        <v>0.35399999999999998</v>
      </c>
      <c r="T21" s="12">
        <f>L21+L22</f>
        <v>0.63500000000000001</v>
      </c>
      <c r="U21" s="12">
        <f>M21+M22</f>
        <v>0.18471337579617833</v>
      </c>
      <c r="V21" s="12">
        <f>N21+N22</f>
        <v>0.14567901234567901</v>
      </c>
      <c r="W21" s="5"/>
    </row>
    <row r="22" spans="1:23" x14ac:dyDescent="0.25">
      <c r="B22" s="9" t="s">
        <v>11</v>
      </c>
      <c r="C22" s="9">
        <v>174</v>
      </c>
      <c r="D22" s="9">
        <v>24</v>
      </c>
      <c r="E22" s="9">
        <v>50</v>
      </c>
      <c r="F22" s="9">
        <v>7</v>
      </c>
      <c r="G22" s="9">
        <v>255</v>
      </c>
      <c r="J22" s="9" t="str">
        <f>B22</f>
        <v>Somewhat approve</v>
      </c>
      <c r="K22" s="11">
        <f>G22/G26</f>
        <v>0.255</v>
      </c>
      <c r="L22" s="11">
        <f>C22/C26</f>
        <v>0.435</v>
      </c>
      <c r="M22" s="11">
        <f>D22/D26</f>
        <v>0.15286624203821655</v>
      </c>
      <c r="N22" s="11">
        <f>E22/E26</f>
        <v>0.12345679012345678</v>
      </c>
      <c r="O22" s="1"/>
      <c r="R22" s="9" t="s">
        <v>51</v>
      </c>
      <c r="S22" s="12">
        <f>K23+K24</f>
        <v>0.53300000000000003</v>
      </c>
      <c r="T22" s="12">
        <f>L23+L24</f>
        <v>0.3</v>
      </c>
      <c r="U22" s="12">
        <f>M23+M24</f>
        <v>0.57324840764331209</v>
      </c>
      <c r="V22" s="12">
        <f>N23+N24</f>
        <v>0.78024691358024689</v>
      </c>
      <c r="W22" s="5"/>
    </row>
    <row r="23" spans="1:23" x14ac:dyDescent="0.25">
      <c r="B23" s="9" t="s">
        <v>10</v>
      </c>
      <c r="C23" s="9">
        <v>88</v>
      </c>
      <c r="D23" s="9">
        <v>45</v>
      </c>
      <c r="E23" s="9">
        <v>86</v>
      </c>
      <c r="F23" s="9">
        <v>5</v>
      </c>
      <c r="G23" s="9">
        <v>224</v>
      </c>
      <c r="J23" s="9" t="str">
        <f>B23</f>
        <v>Somewhat disapprove</v>
      </c>
      <c r="K23" s="11">
        <f>G23/G26</f>
        <v>0.224</v>
      </c>
      <c r="L23" s="11">
        <f>C23/C26</f>
        <v>0.22</v>
      </c>
      <c r="M23" s="11">
        <f>D23/D26</f>
        <v>0.28662420382165604</v>
      </c>
      <c r="N23" s="11">
        <f>E23/E26</f>
        <v>0.21234567901234569</v>
      </c>
      <c r="O23" s="1"/>
      <c r="R23" s="9" t="s">
        <v>13</v>
      </c>
      <c r="S23" s="12">
        <f>1-S21-S22</f>
        <v>0.11299999999999999</v>
      </c>
      <c r="T23" s="12">
        <f>1-T21-T22</f>
        <v>6.5000000000000002E-2</v>
      </c>
      <c r="U23" s="12">
        <f>1-U21-U22</f>
        <v>0.24203821656050961</v>
      </c>
      <c r="V23" s="12">
        <f>1-V21-V22</f>
        <v>7.407407407407407E-2</v>
      </c>
    </row>
    <row r="24" spans="1:23" x14ac:dyDescent="0.25">
      <c r="B24" s="9" t="s">
        <v>9</v>
      </c>
      <c r="C24" s="9">
        <v>32</v>
      </c>
      <c r="D24" s="9">
        <v>45</v>
      </c>
      <c r="E24" s="9">
        <v>230</v>
      </c>
      <c r="F24" s="9">
        <v>2</v>
      </c>
      <c r="G24" s="9">
        <v>309</v>
      </c>
      <c r="J24" s="9" t="str">
        <f>B24</f>
        <v>Strongly disapprove</v>
      </c>
      <c r="K24" s="11">
        <f>G24/G26</f>
        <v>0.309</v>
      </c>
      <c r="L24" s="11">
        <f>C24/C26</f>
        <v>0.08</v>
      </c>
      <c r="M24" s="11">
        <f>D24/D26</f>
        <v>0.28662420382165604</v>
      </c>
      <c r="N24" s="11">
        <f>E24/E26</f>
        <v>0.5679012345679012</v>
      </c>
      <c r="O24" s="1"/>
    </row>
    <row r="25" spans="1:23" x14ac:dyDescent="0.25">
      <c r="B25" s="9" t="s">
        <v>13</v>
      </c>
      <c r="C25" s="9">
        <v>26</v>
      </c>
      <c r="D25" s="9">
        <v>38</v>
      </c>
      <c r="E25" s="9">
        <v>30</v>
      </c>
      <c r="F25" s="9">
        <v>19</v>
      </c>
      <c r="G25" s="9">
        <v>113</v>
      </c>
      <c r="J25" s="9" t="str">
        <f>B25</f>
        <v>Don't know</v>
      </c>
      <c r="K25" s="11">
        <f>G25/G26</f>
        <v>0.113</v>
      </c>
      <c r="L25" s="11">
        <f>C25/C26</f>
        <v>6.5000000000000002E-2</v>
      </c>
      <c r="M25" s="11">
        <f>D25/D26</f>
        <v>0.24203821656050956</v>
      </c>
      <c r="N25" s="11">
        <f>E25/E26</f>
        <v>7.407407407407407E-2</v>
      </c>
      <c r="O25" s="1"/>
    </row>
    <row r="26" spans="1:23" x14ac:dyDescent="0.25">
      <c r="A26" t="s">
        <v>3</v>
      </c>
      <c r="C26">
        <v>400</v>
      </c>
      <c r="D26">
        <v>157</v>
      </c>
      <c r="E26">
        <v>405</v>
      </c>
      <c r="F26">
        <v>38</v>
      </c>
      <c r="G26">
        <v>1000</v>
      </c>
    </row>
    <row r="32" spans="1:23" x14ac:dyDescent="0.25">
      <c r="A32" t="s">
        <v>82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">
        <v>15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/>
    </row>
    <row r="36" spans="1:23" x14ac:dyDescent="0.25">
      <c r="A36" t="s">
        <v>80</v>
      </c>
      <c r="B36" s="9" t="s">
        <v>12</v>
      </c>
      <c r="C36" s="9">
        <v>44</v>
      </c>
      <c r="D36" s="9">
        <v>35</v>
      </c>
      <c r="E36" s="9">
        <v>15</v>
      </c>
      <c r="F36" s="9">
        <v>3</v>
      </c>
      <c r="G36" s="9">
        <v>97</v>
      </c>
      <c r="J36" s="9" t="str">
        <f>B36</f>
        <v>Strongly approve</v>
      </c>
      <c r="K36" s="11">
        <f>G36/G41</f>
        <v>9.6903096903096897E-2</v>
      </c>
      <c r="L36" s="11">
        <f>C36/C41</f>
        <v>0.18884120171673821</v>
      </c>
      <c r="M36" s="11">
        <f>D36/D41</f>
        <v>9.5108695652173919E-2</v>
      </c>
      <c r="N36" s="11">
        <f>E36/E41</f>
        <v>4.4776119402985072E-2</v>
      </c>
      <c r="O36" s="11">
        <f>F36/F41</f>
        <v>4.6153846153846156E-2</v>
      </c>
      <c r="R36" s="9" t="s">
        <v>50</v>
      </c>
      <c r="S36" s="12">
        <f>K36+K37</f>
        <v>0.35264735264735264</v>
      </c>
      <c r="T36" s="12">
        <f>L36+L37</f>
        <v>0.60085836909871249</v>
      </c>
      <c r="U36" s="12">
        <f>M36+M37</f>
        <v>0.37228260869565222</v>
      </c>
      <c r="V36" s="12">
        <f>N36+N37</f>
        <v>0.19104477611940299</v>
      </c>
    </row>
    <row r="37" spans="1:23" x14ac:dyDescent="0.25">
      <c r="B37" s="9" t="s">
        <v>11</v>
      </c>
      <c r="C37" s="9">
        <v>96</v>
      </c>
      <c r="D37" s="9">
        <v>102</v>
      </c>
      <c r="E37" s="9">
        <v>49</v>
      </c>
      <c r="F37" s="9">
        <v>9</v>
      </c>
      <c r="G37" s="9">
        <v>256</v>
      </c>
      <c r="J37" s="9" t="str">
        <f>B37</f>
        <v>Somewhat approve</v>
      </c>
      <c r="K37" s="11">
        <f>G37/G41</f>
        <v>0.25574425574425574</v>
      </c>
      <c r="L37" s="11">
        <f>C37/C41</f>
        <v>0.41201716738197425</v>
      </c>
      <c r="M37" s="11">
        <f>D37/D41</f>
        <v>0.27717391304347827</v>
      </c>
      <c r="N37" s="11">
        <f>E37/E41</f>
        <v>0.14626865671641792</v>
      </c>
      <c r="O37" s="11">
        <f>F37/F41</f>
        <v>0.13846153846153847</v>
      </c>
      <c r="R37" s="9" t="s">
        <v>51</v>
      </c>
      <c r="S37" s="12">
        <f>K38+K39</f>
        <v>0.53346653346653339</v>
      </c>
      <c r="T37" s="12">
        <f>L38+L39</f>
        <v>0.36909871244635195</v>
      </c>
      <c r="U37" s="12">
        <f>M38+M39</f>
        <v>0.45652173913043481</v>
      </c>
      <c r="V37" s="12">
        <f>N38+N39</f>
        <v>0.76119402985074625</v>
      </c>
    </row>
    <row r="38" spans="1:23" x14ac:dyDescent="0.25">
      <c r="B38" s="9" t="s">
        <v>10</v>
      </c>
      <c r="C38" s="9">
        <v>62</v>
      </c>
      <c r="D38" s="9">
        <v>98</v>
      </c>
      <c r="E38" s="9">
        <v>51</v>
      </c>
      <c r="F38" s="9">
        <v>14</v>
      </c>
      <c r="G38" s="9">
        <v>225</v>
      </c>
      <c r="J38" s="9" t="str">
        <f>B38</f>
        <v>Somewhat disapprove</v>
      </c>
      <c r="K38" s="11">
        <f>G38/G41</f>
        <v>0.22477522477522477</v>
      </c>
      <c r="L38" s="11">
        <f>C38/C41</f>
        <v>0.26609442060085836</v>
      </c>
      <c r="M38" s="11">
        <f>D38/D41</f>
        <v>0.26630434782608697</v>
      </c>
      <c r="N38" s="11">
        <f>E38/E41</f>
        <v>0.15223880597014924</v>
      </c>
      <c r="O38" s="11">
        <f>F38/F41</f>
        <v>0.2153846153846154</v>
      </c>
      <c r="R38" s="9" t="s">
        <v>13</v>
      </c>
      <c r="S38" s="12">
        <f>1-S36-S37</f>
        <v>0.11388611388611403</v>
      </c>
      <c r="T38" s="12">
        <f>1-T36-T37</f>
        <v>3.0042918454935563E-2</v>
      </c>
      <c r="U38" s="12">
        <f>1-U36-U37</f>
        <v>0.17119565217391297</v>
      </c>
      <c r="V38" s="12">
        <f>1-V36-V37</f>
        <v>4.7761194029850795E-2</v>
      </c>
    </row>
    <row r="39" spans="1:23" x14ac:dyDescent="0.25">
      <c r="B39" s="9" t="s">
        <v>9</v>
      </c>
      <c r="C39" s="9">
        <v>24</v>
      </c>
      <c r="D39" s="9">
        <v>70</v>
      </c>
      <c r="E39" s="9">
        <v>204</v>
      </c>
      <c r="F39" s="9">
        <v>11</v>
      </c>
      <c r="G39" s="9">
        <v>309</v>
      </c>
      <c r="J39" s="9" t="str">
        <f>B39</f>
        <v>Strongly disapprove</v>
      </c>
      <c r="K39" s="11">
        <f>G39/G41</f>
        <v>0.30869130869130867</v>
      </c>
      <c r="L39" s="11">
        <f>C39/C41</f>
        <v>0.10300429184549356</v>
      </c>
      <c r="M39" s="11">
        <f>D39/D41</f>
        <v>0.19021739130434784</v>
      </c>
      <c r="N39" s="11">
        <f>E39/E41</f>
        <v>0.60895522388059697</v>
      </c>
      <c r="O39" s="11">
        <f>F39/F41</f>
        <v>0.16923076923076924</v>
      </c>
    </row>
    <row r="40" spans="1:23" x14ac:dyDescent="0.25">
      <c r="B40" s="9" t="s">
        <v>13</v>
      </c>
      <c r="C40" s="9">
        <v>7</v>
      </c>
      <c r="D40" s="9">
        <v>63</v>
      </c>
      <c r="E40" s="9">
        <v>16</v>
      </c>
      <c r="F40" s="9">
        <v>28</v>
      </c>
      <c r="G40" s="9">
        <v>114</v>
      </c>
      <c r="J40" s="9" t="str">
        <f>B40</f>
        <v>Don't know</v>
      </c>
      <c r="K40" s="11">
        <f>G40/G41</f>
        <v>0.11388611388611389</v>
      </c>
      <c r="L40" s="11">
        <f>C40/C41</f>
        <v>3.0042918454935622E-2</v>
      </c>
      <c r="M40" s="11">
        <f>D40/D41</f>
        <v>0.17119565217391305</v>
      </c>
      <c r="N40" s="11">
        <f>E40/E41</f>
        <v>4.7761194029850747E-2</v>
      </c>
      <c r="O40" s="11">
        <f>F40/F41</f>
        <v>0.43076923076923079</v>
      </c>
    </row>
    <row r="41" spans="1:23" x14ac:dyDescent="0.25">
      <c r="A41" t="s">
        <v>3</v>
      </c>
      <c r="C41">
        <v>233</v>
      </c>
      <c r="D41">
        <v>368</v>
      </c>
      <c r="E41">
        <v>335</v>
      </c>
      <c r="F41">
        <v>65</v>
      </c>
      <c r="G41">
        <v>1001</v>
      </c>
    </row>
    <row r="47" spans="1:23" x14ac:dyDescent="0.25">
      <c r="A47" t="s">
        <v>83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x14ac:dyDescent="0.25">
      <c r="A51" t="s">
        <v>80</v>
      </c>
      <c r="B51" s="9" t="s">
        <v>12</v>
      </c>
      <c r="C51" s="9">
        <v>23</v>
      </c>
      <c r="D51" s="9">
        <v>19</v>
      </c>
      <c r="E51" s="9">
        <v>56</v>
      </c>
      <c r="F51" s="9">
        <v>98</v>
      </c>
      <c r="G51"/>
      <c r="H51"/>
      <c r="I51"/>
      <c r="J51" s="9" t="str">
        <f>B51</f>
        <v>Strongly approve</v>
      </c>
      <c r="K51" s="11">
        <f>F51/F56</f>
        <v>9.8000000000000004E-2</v>
      </c>
      <c r="L51" s="11">
        <f>C51/C56</f>
        <v>7.4918566775244305E-2</v>
      </c>
      <c r="M51" s="11">
        <f>D51/D56</f>
        <v>7.1698113207547168E-2</v>
      </c>
      <c r="N51" s="11">
        <f>E51/E56</f>
        <v>0.13084112149532709</v>
      </c>
      <c r="P51"/>
      <c r="Q51"/>
      <c r="R51" s="9" t="s">
        <v>50</v>
      </c>
      <c r="S51" s="12">
        <f>K51+K52</f>
        <v>0.35399999999999998</v>
      </c>
      <c r="T51" s="12">
        <f>L51+L52</f>
        <v>0.29315960912052119</v>
      </c>
      <c r="U51" s="12">
        <f>M51+M52</f>
        <v>0.35094339622641507</v>
      </c>
      <c r="V51" s="12">
        <f>N51+N52</f>
        <v>0.39953271028037385</v>
      </c>
    </row>
    <row r="52" spans="1:23" s="2" customFormat="1" x14ac:dyDescent="0.25">
      <c r="A52"/>
      <c r="B52" s="9" t="s">
        <v>11</v>
      </c>
      <c r="C52" s="9">
        <v>67</v>
      </c>
      <c r="D52" s="9">
        <v>74</v>
      </c>
      <c r="E52" s="9">
        <v>115</v>
      </c>
      <c r="F52" s="9">
        <v>256</v>
      </c>
      <c r="G52"/>
      <c r="H52"/>
      <c r="I52"/>
      <c r="J52" s="9" t="str">
        <f>B52</f>
        <v>Somewhat approve</v>
      </c>
      <c r="K52" s="11">
        <f>F52/F56</f>
        <v>0.25600000000000001</v>
      </c>
      <c r="L52" s="11">
        <f>C52/C56</f>
        <v>0.21824104234527689</v>
      </c>
      <c r="M52" s="11">
        <f>D52/D56</f>
        <v>0.27924528301886792</v>
      </c>
      <c r="N52" s="11">
        <f>E52/E56</f>
        <v>0.26869158878504673</v>
      </c>
      <c r="P52"/>
      <c r="Q52"/>
      <c r="R52" s="9" t="s">
        <v>51</v>
      </c>
      <c r="S52" s="12">
        <f>K53+K54</f>
        <v>0.53200000000000003</v>
      </c>
      <c r="T52" s="12">
        <f>L53+L54</f>
        <v>0.6123778501628665</v>
      </c>
      <c r="U52" s="12">
        <f>M53+M54</f>
        <v>0.57358490566037734</v>
      </c>
      <c r="V52" s="12">
        <f>N53+N54</f>
        <v>0.44859813084112143</v>
      </c>
    </row>
    <row r="53" spans="1:23" s="2" customFormat="1" x14ac:dyDescent="0.25">
      <c r="A53"/>
      <c r="B53" s="9" t="s">
        <v>10</v>
      </c>
      <c r="C53" s="9">
        <v>59</v>
      </c>
      <c r="D53" s="9">
        <v>57</v>
      </c>
      <c r="E53" s="9">
        <v>108</v>
      </c>
      <c r="F53" s="9">
        <v>224</v>
      </c>
      <c r="G53"/>
      <c r="H53"/>
      <c r="I53"/>
      <c r="J53" s="9" t="str">
        <f>B53</f>
        <v>Somewhat disapprove</v>
      </c>
      <c r="K53" s="11">
        <f>F53/F56</f>
        <v>0.224</v>
      </c>
      <c r="L53" s="11">
        <f>C53/C56</f>
        <v>0.19218241042345277</v>
      </c>
      <c r="M53" s="11">
        <f>D53/D56</f>
        <v>0.21509433962264152</v>
      </c>
      <c r="N53" s="11">
        <f>E53/E56</f>
        <v>0.25233644859813081</v>
      </c>
      <c r="P53"/>
      <c r="Q53"/>
      <c r="R53" s="9" t="s">
        <v>13</v>
      </c>
      <c r="S53" s="12">
        <f>1-S51-S52</f>
        <v>0.11399999999999999</v>
      </c>
      <c r="T53" s="12">
        <f>1-T51-T52</f>
        <v>9.4462540716612309E-2</v>
      </c>
      <c r="U53" s="12">
        <f>1-U51-U52</f>
        <v>7.5471698113207641E-2</v>
      </c>
      <c r="V53" s="12">
        <f>1-V51-V52</f>
        <v>0.15186915887850472</v>
      </c>
    </row>
    <row r="54" spans="1:23" s="2" customFormat="1" x14ac:dyDescent="0.25">
      <c r="A54"/>
      <c r="B54" s="9" t="s">
        <v>9</v>
      </c>
      <c r="C54" s="9">
        <v>129</v>
      </c>
      <c r="D54" s="9">
        <v>95</v>
      </c>
      <c r="E54" s="9">
        <v>84</v>
      </c>
      <c r="F54" s="9">
        <v>308</v>
      </c>
      <c r="G54"/>
      <c r="H54"/>
      <c r="I54"/>
      <c r="J54" s="9" t="str">
        <f>B54</f>
        <v>Strongly disapprove</v>
      </c>
      <c r="K54" s="11">
        <f>F54/F56</f>
        <v>0.308</v>
      </c>
      <c r="L54" s="11">
        <f>C54/C56</f>
        <v>0.4201954397394137</v>
      </c>
      <c r="M54" s="11">
        <f>D54/D56</f>
        <v>0.35849056603773582</v>
      </c>
      <c r="N54" s="11">
        <f>E54/E56</f>
        <v>0.19626168224299065</v>
      </c>
      <c r="P54"/>
      <c r="Q54"/>
      <c r="R54"/>
    </row>
    <row r="55" spans="1:23" s="2" customFormat="1" x14ac:dyDescent="0.25">
      <c r="A55"/>
      <c r="B55" s="9" t="s">
        <v>13</v>
      </c>
      <c r="C55" s="9">
        <v>29</v>
      </c>
      <c r="D55" s="9">
        <v>20</v>
      </c>
      <c r="E55" s="9">
        <v>65</v>
      </c>
      <c r="F55" s="9">
        <v>114</v>
      </c>
      <c r="G55"/>
      <c r="H55"/>
      <c r="I55"/>
      <c r="J55" s="9" t="str">
        <f>B55</f>
        <v>Don't know</v>
      </c>
      <c r="K55" s="11">
        <f>F55/F56</f>
        <v>0.114</v>
      </c>
      <c r="L55" s="11">
        <f>C55/C56</f>
        <v>9.4462540716612378E-2</v>
      </c>
      <c r="M55" s="11">
        <f>D55/D56</f>
        <v>7.5471698113207544E-2</v>
      </c>
      <c r="N55" s="11">
        <f>E55/E56</f>
        <v>0.15186915887850466</v>
      </c>
      <c r="P55"/>
      <c r="Q55"/>
      <c r="R55"/>
    </row>
    <row r="56" spans="1:23" s="2" customFormat="1" x14ac:dyDescent="0.25">
      <c r="A56" t="s">
        <v>3</v>
      </c>
      <c r="B56"/>
      <c r="C56">
        <v>307</v>
      </c>
      <c r="D56">
        <v>265</v>
      </c>
      <c r="E56">
        <v>428</v>
      </c>
      <c r="F56">
        <v>1000</v>
      </c>
      <c r="G56"/>
      <c r="H56"/>
      <c r="I56"/>
      <c r="J56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84</v>
      </c>
      <c r="B62"/>
      <c r="C62"/>
      <c r="D62"/>
      <c r="E62"/>
      <c r="F62"/>
      <c r="G62"/>
      <c r="H62"/>
      <c r="I62"/>
      <c r="J62"/>
      <c r="P62"/>
      <c r="Q62"/>
      <c r="R62"/>
    </row>
    <row r="63" spans="1:23" s="2" customFormat="1" x14ac:dyDescent="0.25">
      <c r="A63" t="s">
        <v>1</v>
      </c>
      <c r="B63"/>
      <c r="C63"/>
      <c r="D63"/>
      <c r="E63"/>
      <c r="F63"/>
      <c r="G63"/>
      <c r="H63"/>
      <c r="I63"/>
      <c r="J63"/>
      <c r="P63"/>
      <c r="Q63"/>
      <c r="R63"/>
    </row>
    <row r="64" spans="1:23" s="2" customFormat="1" x14ac:dyDescent="0.25">
      <c r="A64"/>
      <c r="B64"/>
      <c r="C64" t="s">
        <v>33</v>
      </c>
      <c r="D64"/>
      <c r="E64" t="s">
        <v>3</v>
      </c>
      <c r="F64"/>
      <c r="G64"/>
      <c r="H64"/>
      <c r="I64"/>
      <c r="J64"/>
      <c r="P64"/>
      <c r="Q64"/>
      <c r="R64"/>
    </row>
    <row r="65" spans="1:21" s="2" customFormat="1" ht="40" x14ac:dyDescent="0.25">
      <c r="A65"/>
      <c r="B65"/>
      <c r="C65" s="2" t="s">
        <v>34</v>
      </c>
      <c r="D65" s="2" t="s">
        <v>35</v>
      </c>
      <c r="E65"/>
      <c r="F65"/>
      <c r="G65"/>
      <c r="H65"/>
      <c r="I65"/>
      <c r="J65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1" s="2" customFormat="1" x14ac:dyDescent="0.25">
      <c r="A66" t="s">
        <v>80</v>
      </c>
      <c r="B66" s="9" t="s">
        <v>12</v>
      </c>
      <c r="C66" s="9">
        <v>52</v>
      </c>
      <c r="D66" s="9">
        <v>46</v>
      </c>
      <c r="E66" s="9">
        <v>98</v>
      </c>
      <c r="F66"/>
      <c r="G66"/>
      <c r="H66"/>
      <c r="I66"/>
      <c r="J66" s="9" t="str">
        <f>B66</f>
        <v>Strongly approve</v>
      </c>
      <c r="K66" s="11">
        <f>E66/E71</f>
        <v>9.8098098098098094E-2</v>
      </c>
      <c r="L66" s="11">
        <f>C66/C71</f>
        <v>0.10878661087866109</v>
      </c>
      <c r="M66" s="11">
        <f>D66/D71</f>
        <v>8.829174664107485E-2</v>
      </c>
      <c r="P66"/>
      <c r="Q66"/>
      <c r="R66" s="9" t="s">
        <v>50</v>
      </c>
      <c r="S66" s="12">
        <f>K66+K67</f>
        <v>0.35435435435435436</v>
      </c>
      <c r="T66" s="12">
        <f>L66+L67</f>
        <v>0.31171548117154813</v>
      </c>
      <c r="U66" s="12">
        <f>M66+M67</f>
        <v>0.39347408829174663</v>
      </c>
    </row>
    <row r="67" spans="1:21" s="2" customFormat="1" x14ac:dyDescent="0.25">
      <c r="A67"/>
      <c r="B67" s="9" t="s">
        <v>11</v>
      </c>
      <c r="C67" s="9">
        <v>97</v>
      </c>
      <c r="D67" s="9">
        <v>159</v>
      </c>
      <c r="E67" s="9">
        <v>256</v>
      </c>
      <c r="F67"/>
      <c r="G67"/>
      <c r="H67"/>
      <c r="I67"/>
      <c r="J67" s="9" t="str">
        <f>B67</f>
        <v>Somewhat approve</v>
      </c>
      <c r="K67" s="11">
        <f>E67/E71</f>
        <v>0.25625625625625625</v>
      </c>
      <c r="L67" s="11">
        <f>C67/C71</f>
        <v>0.20292887029288703</v>
      </c>
      <c r="M67" s="11">
        <f>D67/D71</f>
        <v>0.30518234165067176</v>
      </c>
      <c r="P67"/>
      <c r="Q67"/>
      <c r="R67" s="9" t="s">
        <v>51</v>
      </c>
      <c r="S67" s="12">
        <f>K68+K69</f>
        <v>0.53253253253253252</v>
      </c>
      <c r="T67" s="12">
        <f>L68+L69</f>
        <v>0.58158995815899583</v>
      </c>
      <c r="U67" s="12">
        <f>M68+M69</f>
        <v>0.4875239923224568</v>
      </c>
    </row>
    <row r="68" spans="1:21" s="2" customFormat="1" x14ac:dyDescent="0.25">
      <c r="A68"/>
      <c r="B68" s="9" t="s">
        <v>10</v>
      </c>
      <c r="C68" s="9">
        <v>112</v>
      </c>
      <c r="D68" s="9">
        <v>112</v>
      </c>
      <c r="E68" s="9">
        <v>224</v>
      </c>
      <c r="F68"/>
      <c r="G68"/>
      <c r="H68"/>
      <c r="I68"/>
      <c r="J68" s="9" t="str">
        <f>B68</f>
        <v>Somewhat disapprove</v>
      </c>
      <c r="K68" s="11">
        <f>E68/E71</f>
        <v>0.22422422422422422</v>
      </c>
      <c r="L68" s="11">
        <f>C68/C71</f>
        <v>0.23430962343096234</v>
      </c>
      <c r="M68" s="11">
        <f>D68/D71</f>
        <v>0.21497120921305182</v>
      </c>
      <c r="P68"/>
      <c r="Q68"/>
      <c r="R68" s="9" t="s">
        <v>13</v>
      </c>
      <c r="S68" s="12">
        <f>1-S66-S67</f>
        <v>0.11311311311311312</v>
      </c>
      <c r="T68" s="12">
        <f>1-T66-T67</f>
        <v>0.10669456066945604</v>
      </c>
      <c r="U68" s="12">
        <f>1-U66-U67</f>
        <v>0.11900191938579652</v>
      </c>
    </row>
    <row r="69" spans="1:21" s="2" customFormat="1" x14ac:dyDescent="0.25">
      <c r="A69"/>
      <c r="B69" s="9" t="s">
        <v>9</v>
      </c>
      <c r="C69" s="9">
        <v>166</v>
      </c>
      <c r="D69" s="9">
        <v>142</v>
      </c>
      <c r="E69" s="9">
        <v>308</v>
      </c>
      <c r="F69"/>
      <c r="G69"/>
      <c r="H69"/>
      <c r="I69"/>
      <c r="J69" s="9" t="str">
        <f>B69</f>
        <v>Strongly disapprove</v>
      </c>
      <c r="K69" s="11">
        <f>E69/E71</f>
        <v>0.3083083083083083</v>
      </c>
      <c r="L69" s="11">
        <f>C69/C71</f>
        <v>0.34728033472803349</v>
      </c>
      <c r="M69" s="11">
        <f>D69/D71</f>
        <v>0.27255278310940501</v>
      </c>
      <c r="P69"/>
      <c r="Q69"/>
      <c r="R69"/>
    </row>
    <row r="70" spans="1:21" s="2" customFormat="1" x14ac:dyDescent="0.25">
      <c r="A70"/>
      <c r="B70" s="9" t="s">
        <v>13</v>
      </c>
      <c r="C70" s="9">
        <v>51</v>
      </c>
      <c r="D70" s="9">
        <v>62</v>
      </c>
      <c r="E70" s="9">
        <v>113</v>
      </c>
      <c r="F70"/>
      <c r="G70"/>
      <c r="H70"/>
      <c r="I70"/>
      <c r="J70" s="9" t="str">
        <f>B70</f>
        <v>Don't know</v>
      </c>
      <c r="K70" s="11">
        <f>E70/E71</f>
        <v>0.11311311311311312</v>
      </c>
      <c r="L70" s="11">
        <f>C70/C71</f>
        <v>0.10669456066945607</v>
      </c>
      <c r="M70" s="11">
        <f>D70/D71</f>
        <v>0.11900191938579655</v>
      </c>
      <c r="P70"/>
      <c r="Q70"/>
      <c r="R70"/>
    </row>
    <row r="71" spans="1:21" s="2" customFormat="1" x14ac:dyDescent="0.25">
      <c r="A71" t="s">
        <v>3</v>
      </c>
      <c r="B71"/>
      <c r="C71">
        <v>478</v>
      </c>
      <c r="D71">
        <v>521</v>
      </c>
      <c r="E71">
        <v>999</v>
      </c>
      <c r="F71"/>
      <c r="G71"/>
      <c r="H71"/>
      <c r="I71"/>
      <c r="J71"/>
      <c r="P71"/>
      <c r="Q71"/>
      <c r="R71"/>
    </row>
    <row r="77" spans="1:21" s="2" customFormat="1" x14ac:dyDescent="0.25">
      <c r="A77" t="s">
        <v>85</v>
      </c>
      <c r="B77"/>
      <c r="C77"/>
      <c r="D77"/>
      <c r="E77"/>
      <c r="F77"/>
      <c r="G77"/>
      <c r="H77"/>
      <c r="I77"/>
      <c r="J77"/>
      <c r="P77"/>
      <c r="Q77"/>
      <c r="R77"/>
    </row>
    <row r="78" spans="1:21" s="2" customFormat="1" x14ac:dyDescent="0.25">
      <c r="A78" t="s">
        <v>1</v>
      </c>
      <c r="B78"/>
      <c r="C78"/>
      <c r="D78"/>
      <c r="E78"/>
      <c r="F78"/>
      <c r="G78"/>
      <c r="H78"/>
      <c r="I78"/>
      <c r="J78"/>
      <c r="P78"/>
      <c r="Q78"/>
      <c r="R78"/>
    </row>
    <row r="79" spans="1:21" s="2" customFormat="1" x14ac:dyDescent="0.25">
      <c r="A79"/>
      <c r="B79"/>
      <c r="C79" t="s">
        <v>37</v>
      </c>
      <c r="D79"/>
      <c r="E79" t="s">
        <v>3</v>
      </c>
      <c r="F79"/>
      <c r="G79"/>
      <c r="H79"/>
      <c r="I79"/>
      <c r="J79"/>
      <c r="P79"/>
      <c r="Q79"/>
      <c r="R79"/>
    </row>
    <row r="80" spans="1:21" s="4" customFormat="1" ht="80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2" s="2" customFormat="1" x14ac:dyDescent="0.25">
      <c r="A81" t="s">
        <v>80</v>
      </c>
      <c r="B81" s="9" t="s">
        <v>12</v>
      </c>
      <c r="C81" s="9">
        <v>74</v>
      </c>
      <c r="D81" s="9">
        <v>23</v>
      </c>
      <c r="E81" s="9">
        <v>97</v>
      </c>
      <c r="F81"/>
      <c r="G81"/>
      <c r="H81"/>
      <c r="I81"/>
      <c r="J81" s="9" t="str">
        <f>B81</f>
        <v>Strongly approve</v>
      </c>
      <c r="K81" s="11">
        <f>E81/E86</f>
        <v>9.7097097097097101E-2</v>
      </c>
      <c r="L81" s="11">
        <f>C81/C86</f>
        <v>0.1111111111111111</v>
      </c>
      <c r="M81" s="11">
        <f>D81/D86</f>
        <v>6.9069069069069067E-2</v>
      </c>
      <c r="P81"/>
      <c r="Q81"/>
      <c r="R81" s="9" t="s">
        <v>50</v>
      </c>
      <c r="S81" s="12">
        <f>K81+K82</f>
        <v>0.35335335335335338</v>
      </c>
      <c r="T81" s="12">
        <f>L81+L82</f>
        <v>0.37087087087087084</v>
      </c>
      <c r="U81" s="12">
        <f>M81+M82</f>
        <v>0.31831831831831831</v>
      </c>
    </row>
    <row r="82" spans="1:22" s="2" customFormat="1" x14ac:dyDescent="0.25">
      <c r="A82"/>
      <c r="B82" s="9" t="s">
        <v>11</v>
      </c>
      <c r="C82" s="9">
        <v>173</v>
      </c>
      <c r="D82" s="9">
        <v>83</v>
      </c>
      <c r="E82" s="9">
        <v>256</v>
      </c>
      <c r="F82"/>
      <c r="G82"/>
      <c r="H82"/>
      <c r="I82"/>
      <c r="J82" s="9" t="str">
        <f>B82</f>
        <v>Somewhat approve</v>
      </c>
      <c r="K82" s="11">
        <f>E82/E86</f>
        <v>0.25625625625625625</v>
      </c>
      <c r="L82" s="11">
        <f>C82/C86</f>
        <v>0.25975975975975973</v>
      </c>
      <c r="M82" s="11">
        <f>D82/D86</f>
        <v>0.24924924924924924</v>
      </c>
      <c r="P82"/>
      <c r="Q82"/>
      <c r="R82" s="9" t="s">
        <v>51</v>
      </c>
      <c r="S82" s="12">
        <f>K83+K84</f>
        <v>0.53353353353353361</v>
      </c>
      <c r="T82" s="12">
        <f>L83+L84</f>
        <v>0.50300300300300305</v>
      </c>
      <c r="U82" s="12">
        <f>M83+M84</f>
        <v>0.59459459459459452</v>
      </c>
    </row>
    <row r="83" spans="1:22" s="2" customFormat="1" x14ac:dyDescent="0.25">
      <c r="A83"/>
      <c r="B83" s="9" t="s">
        <v>10</v>
      </c>
      <c r="C83" s="9">
        <v>136</v>
      </c>
      <c r="D83" s="9">
        <v>88</v>
      </c>
      <c r="E83" s="9">
        <v>224</v>
      </c>
      <c r="F83"/>
      <c r="G83"/>
      <c r="H83"/>
      <c r="I83"/>
      <c r="J83" s="9" t="str">
        <f>B83</f>
        <v>Somewhat disapprove</v>
      </c>
      <c r="K83" s="11">
        <f>E83/E86</f>
        <v>0.22422422422422422</v>
      </c>
      <c r="L83" s="11">
        <f>C83/C86</f>
        <v>0.20420420420420421</v>
      </c>
      <c r="M83" s="11">
        <f>D83/D86</f>
        <v>0.26426426426426425</v>
      </c>
      <c r="P83"/>
      <c r="Q83"/>
      <c r="R83" s="9" t="s">
        <v>13</v>
      </c>
      <c r="S83" s="12">
        <f>1-S81-S82</f>
        <v>0.11311311311311301</v>
      </c>
      <c r="T83" s="12">
        <f>1-T81-T82</f>
        <v>0.12612612612612617</v>
      </c>
      <c r="U83" s="12">
        <f>1-U81-U82</f>
        <v>8.7087087087087234E-2</v>
      </c>
    </row>
    <row r="84" spans="1:22" s="2" customFormat="1" x14ac:dyDescent="0.25">
      <c r="A84"/>
      <c r="B84" s="9" t="s">
        <v>9</v>
      </c>
      <c r="C84" s="9">
        <v>199</v>
      </c>
      <c r="D84" s="9">
        <v>110</v>
      </c>
      <c r="E84" s="9">
        <v>309</v>
      </c>
      <c r="F84"/>
      <c r="G84"/>
      <c r="H84"/>
      <c r="I84"/>
      <c r="J84" s="9" t="str">
        <f>B84</f>
        <v>Strongly disapprove</v>
      </c>
      <c r="K84" s="11">
        <f>E84/E86</f>
        <v>0.30930930930930933</v>
      </c>
      <c r="L84" s="11">
        <f>C84/C86</f>
        <v>0.29879879879879878</v>
      </c>
      <c r="M84" s="11">
        <f>D84/D86</f>
        <v>0.33033033033033032</v>
      </c>
      <c r="P84"/>
      <c r="Q84"/>
      <c r="R84"/>
    </row>
    <row r="85" spans="1:22" s="2" customFormat="1" x14ac:dyDescent="0.25">
      <c r="A85"/>
      <c r="B85" s="9" t="s">
        <v>13</v>
      </c>
      <c r="C85" s="9">
        <v>84</v>
      </c>
      <c r="D85" s="9">
        <v>29</v>
      </c>
      <c r="E85" s="9">
        <v>113</v>
      </c>
      <c r="F85"/>
      <c r="G85"/>
      <c r="H85"/>
      <c r="I85"/>
      <c r="J85" s="9" t="str">
        <f>B85</f>
        <v>Don't know</v>
      </c>
      <c r="K85" s="11">
        <f>E85/E86</f>
        <v>0.11311311311311312</v>
      </c>
      <c r="L85" s="11">
        <f>C85/C86</f>
        <v>0.12612612612612611</v>
      </c>
      <c r="M85" s="11">
        <f>D85/D86</f>
        <v>8.7087087087087081E-2</v>
      </c>
      <c r="P85"/>
      <c r="Q85"/>
      <c r="R85"/>
    </row>
    <row r="86" spans="1:22" s="2" customFormat="1" x14ac:dyDescent="0.25">
      <c r="A86" t="s">
        <v>3</v>
      </c>
      <c r="B86"/>
      <c r="C86">
        <v>666</v>
      </c>
      <c r="D86">
        <v>333</v>
      </c>
      <c r="E86">
        <v>999</v>
      </c>
      <c r="F86"/>
      <c r="G86"/>
      <c r="H86"/>
      <c r="I86"/>
      <c r="J86"/>
      <c r="P86"/>
      <c r="Q86"/>
      <c r="R86"/>
    </row>
    <row r="92" spans="1:22" s="2" customFormat="1" x14ac:dyDescent="0.25">
      <c r="A92" t="s">
        <v>86</v>
      </c>
      <c r="B92"/>
      <c r="C92"/>
      <c r="D92"/>
      <c r="E92"/>
      <c r="F92"/>
      <c r="G92"/>
      <c r="H92"/>
      <c r="I92"/>
      <c r="J92"/>
      <c r="P92"/>
      <c r="Q92"/>
      <c r="R92"/>
    </row>
    <row r="93" spans="1:22" s="2" customFormat="1" x14ac:dyDescent="0.25">
      <c r="A93" t="s">
        <v>1</v>
      </c>
      <c r="B93"/>
      <c r="C93"/>
      <c r="D93"/>
      <c r="E93"/>
      <c r="F93"/>
      <c r="G93"/>
      <c r="H93"/>
      <c r="I93"/>
      <c r="J93"/>
      <c r="P93"/>
      <c r="Q93"/>
      <c r="R93"/>
    </row>
    <row r="94" spans="1:22" s="2" customFormat="1" x14ac:dyDescent="0.25">
      <c r="A94"/>
      <c r="B94"/>
      <c r="C94" t="s">
        <v>41</v>
      </c>
      <c r="D94"/>
      <c r="E94"/>
      <c r="F94" t="s">
        <v>3</v>
      </c>
      <c r="G94"/>
      <c r="H94"/>
      <c r="I94"/>
      <c r="J94"/>
      <c r="P94"/>
      <c r="Q94"/>
      <c r="R94"/>
    </row>
    <row r="95" spans="1:22" s="4" customFormat="1" ht="40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2" s="2" customFormat="1" x14ac:dyDescent="0.25">
      <c r="A96" t="s">
        <v>80</v>
      </c>
      <c r="B96" s="9" t="s">
        <v>12</v>
      </c>
      <c r="C96" s="9">
        <v>39</v>
      </c>
      <c r="D96" s="9">
        <v>42</v>
      </c>
      <c r="E96" s="9">
        <v>17</v>
      </c>
      <c r="F96" s="9">
        <v>98</v>
      </c>
      <c r="G96"/>
      <c r="H96"/>
      <c r="I96"/>
      <c r="J96" s="9" t="str">
        <f>B96</f>
        <v>Strongly approve</v>
      </c>
      <c r="K96" s="11">
        <f>F96/F101</f>
        <v>9.8098098098098094E-2</v>
      </c>
      <c r="L96" s="11">
        <f>C96/C101</f>
        <v>5.9541984732824425E-2</v>
      </c>
      <c r="M96" s="11">
        <f>D96/D101</f>
        <v>0.20289855072463769</v>
      </c>
      <c r="N96" s="11">
        <f>E96/E101</f>
        <v>0.12408759124087591</v>
      </c>
      <c r="P96"/>
      <c r="Q96"/>
      <c r="R96" s="9" t="s">
        <v>50</v>
      </c>
      <c r="S96" s="12">
        <f>K96+K97</f>
        <v>0.35335335335335338</v>
      </c>
      <c r="T96" s="12">
        <f>L96+L97</f>
        <v>0.25954198473282442</v>
      </c>
      <c r="U96" s="12">
        <f>M96+M97</f>
        <v>0.58937198067632846</v>
      </c>
      <c r="V96" s="12">
        <f>N96+N97</f>
        <v>0.44525547445255476</v>
      </c>
    </row>
    <row r="97" spans="1:22" s="2" customFormat="1" x14ac:dyDescent="0.25">
      <c r="A97"/>
      <c r="B97" s="9" t="s">
        <v>11</v>
      </c>
      <c r="C97" s="9">
        <v>131</v>
      </c>
      <c r="D97" s="9">
        <v>80</v>
      </c>
      <c r="E97" s="9">
        <v>44</v>
      </c>
      <c r="F97" s="9">
        <v>255</v>
      </c>
      <c r="G97"/>
      <c r="H97"/>
      <c r="I97"/>
      <c r="J97" s="9" t="str">
        <f>B97</f>
        <v>Somewhat approve</v>
      </c>
      <c r="K97" s="11">
        <f>F97/F101</f>
        <v>0.25525525525525528</v>
      </c>
      <c r="L97" s="11">
        <f>C97/C101</f>
        <v>0.2</v>
      </c>
      <c r="M97" s="11">
        <f>D97/D101</f>
        <v>0.38647342995169082</v>
      </c>
      <c r="N97" s="11">
        <f>E97/E101</f>
        <v>0.32116788321167883</v>
      </c>
      <c r="P97"/>
      <c r="Q97"/>
      <c r="R97" s="9" t="s">
        <v>51</v>
      </c>
      <c r="S97" s="12">
        <f>K98+K99</f>
        <v>0.53253253253253252</v>
      </c>
      <c r="T97" s="12">
        <f>L98+L99</f>
        <v>0.63969465648854962</v>
      </c>
      <c r="U97" s="12">
        <f>M98+M99</f>
        <v>0.29951690821256038</v>
      </c>
      <c r="V97" s="12">
        <f>N98+N99</f>
        <v>0.37226277372262773</v>
      </c>
    </row>
    <row r="98" spans="1:22" s="2" customFormat="1" x14ac:dyDescent="0.25">
      <c r="A98"/>
      <c r="B98" s="9" t="s">
        <v>10</v>
      </c>
      <c r="C98" s="9">
        <v>157</v>
      </c>
      <c r="D98" s="9">
        <v>40</v>
      </c>
      <c r="E98" s="9">
        <v>26</v>
      </c>
      <c r="F98" s="9">
        <v>223</v>
      </c>
      <c r="G98"/>
      <c r="H98"/>
      <c r="I98"/>
      <c r="J98" s="9" t="str">
        <f>B98</f>
        <v>Somewhat disapprove</v>
      </c>
      <c r="K98" s="11">
        <f>F98/F101</f>
        <v>0.22322322322322322</v>
      </c>
      <c r="L98" s="11">
        <f>C98/C101</f>
        <v>0.23969465648854962</v>
      </c>
      <c r="M98" s="11">
        <f>D98/D101</f>
        <v>0.19323671497584541</v>
      </c>
      <c r="N98" s="11">
        <f>E98/E101</f>
        <v>0.18978102189781021</v>
      </c>
      <c r="P98"/>
      <c r="Q98"/>
      <c r="R98" s="9" t="s">
        <v>13</v>
      </c>
      <c r="S98" s="12">
        <f>1-S96-S97</f>
        <v>0.1141141141141141</v>
      </c>
      <c r="T98" s="12">
        <f>1-T96-T97</f>
        <v>0.10076335877862597</v>
      </c>
      <c r="U98" s="12">
        <f>1-U96-U97</f>
        <v>0.11111111111111116</v>
      </c>
      <c r="V98" s="12">
        <f>1-V96-V97</f>
        <v>0.18248175182481752</v>
      </c>
    </row>
    <row r="99" spans="1:22" s="2" customFormat="1" x14ac:dyDescent="0.25">
      <c r="A99"/>
      <c r="B99" s="9" t="s">
        <v>9</v>
      </c>
      <c r="C99" s="9">
        <v>262</v>
      </c>
      <c r="D99" s="9">
        <v>22</v>
      </c>
      <c r="E99" s="9">
        <v>25</v>
      </c>
      <c r="F99" s="9">
        <v>309</v>
      </c>
      <c r="G99"/>
      <c r="H99"/>
      <c r="I99"/>
      <c r="J99" s="9" t="str">
        <f>B99</f>
        <v>Strongly disapprove</v>
      </c>
      <c r="K99" s="11">
        <f>F99/F101</f>
        <v>0.30930930930930933</v>
      </c>
      <c r="L99" s="11">
        <f>C99/C101</f>
        <v>0.4</v>
      </c>
      <c r="M99" s="11">
        <f>D99/D101</f>
        <v>0.10628019323671498</v>
      </c>
      <c r="N99" s="11">
        <f>E99/E101</f>
        <v>0.18248175182481752</v>
      </c>
      <c r="P99"/>
      <c r="Q99"/>
      <c r="R99"/>
    </row>
    <row r="100" spans="1:22" s="2" customFormat="1" x14ac:dyDescent="0.25">
      <c r="A100"/>
      <c r="B100" s="9" t="s">
        <v>13</v>
      </c>
      <c r="C100" s="9">
        <v>66</v>
      </c>
      <c r="D100" s="9">
        <v>23</v>
      </c>
      <c r="E100" s="9">
        <v>25</v>
      </c>
      <c r="F100" s="9">
        <v>114</v>
      </c>
      <c r="G100"/>
      <c r="H100"/>
      <c r="I100"/>
      <c r="J100" s="9" t="str">
        <f>B100</f>
        <v>Don't know</v>
      </c>
      <c r="K100" s="11">
        <f>F100/F101</f>
        <v>0.11411411411411411</v>
      </c>
      <c r="L100" s="11">
        <f>C100/C101</f>
        <v>0.10076335877862595</v>
      </c>
      <c r="M100" s="11">
        <f>D100/D101</f>
        <v>0.1111111111111111</v>
      </c>
      <c r="N100" s="11">
        <f>E100/E101</f>
        <v>0.18248175182481752</v>
      </c>
      <c r="P100"/>
      <c r="Q100"/>
      <c r="R100"/>
    </row>
    <row r="101" spans="1:22" s="2" customFormat="1" x14ac:dyDescent="0.25">
      <c r="A101" t="s">
        <v>3</v>
      </c>
      <c r="B101"/>
      <c r="C101">
        <v>655</v>
      </c>
      <c r="D101">
        <v>207</v>
      </c>
      <c r="E101">
        <v>137</v>
      </c>
      <c r="F101">
        <v>999</v>
      </c>
      <c r="G101"/>
      <c r="H101"/>
      <c r="I101"/>
      <c r="J101"/>
      <c r="P101"/>
      <c r="Q101"/>
      <c r="R101"/>
    </row>
    <row r="107" spans="1:22" s="2" customFormat="1" x14ac:dyDescent="0.25">
      <c r="A107" t="s">
        <v>87</v>
      </c>
      <c r="B107"/>
      <c r="C107"/>
      <c r="D107"/>
      <c r="E107"/>
      <c r="F107"/>
      <c r="G107"/>
      <c r="H107"/>
      <c r="I107"/>
      <c r="J107"/>
      <c r="P107"/>
      <c r="Q107"/>
      <c r="R107"/>
    </row>
    <row r="108" spans="1:22" s="2" customFormat="1" x14ac:dyDescent="0.25">
      <c r="A108" t="s">
        <v>1</v>
      </c>
      <c r="B108"/>
      <c r="C108"/>
      <c r="D108"/>
      <c r="E108"/>
      <c r="F108"/>
      <c r="G108"/>
      <c r="H108"/>
      <c r="I108"/>
      <c r="J108"/>
      <c r="P108"/>
      <c r="Q108"/>
      <c r="R108"/>
    </row>
    <row r="109" spans="1:22" s="2" customFormat="1" x14ac:dyDescent="0.25">
      <c r="A109"/>
      <c r="B109"/>
      <c r="C109" t="s">
        <v>46</v>
      </c>
      <c r="D109"/>
      <c r="E109"/>
      <c r="F109" t="s">
        <v>3</v>
      </c>
      <c r="G109"/>
      <c r="H109"/>
      <c r="I109"/>
      <c r="J109"/>
      <c r="P109"/>
      <c r="Q109"/>
      <c r="R109"/>
    </row>
    <row r="110" spans="1:22" s="4" customFormat="1" ht="40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2" s="2" customFormat="1" x14ac:dyDescent="0.25">
      <c r="A111" t="s">
        <v>80</v>
      </c>
      <c r="B111" s="9" t="s">
        <v>12</v>
      </c>
      <c r="C111" s="9">
        <v>50</v>
      </c>
      <c r="D111" s="9">
        <v>34</v>
      </c>
      <c r="E111" s="9">
        <v>12</v>
      </c>
      <c r="F111" s="9">
        <v>96</v>
      </c>
      <c r="G111"/>
      <c r="H111"/>
      <c r="I111"/>
      <c r="J111" s="9" t="str">
        <f>B111</f>
        <v>Strongly approve</v>
      </c>
      <c r="K111" s="11">
        <f>F111/F116</f>
        <v>0.10245464247598719</v>
      </c>
      <c r="L111" s="11">
        <f>C111/C116</f>
        <v>0.111358574610245</v>
      </c>
      <c r="M111" s="11">
        <f>D111/D116</f>
        <v>0.10461538461538461</v>
      </c>
      <c r="N111" s="11">
        <f>E111/E116</f>
        <v>7.3619631901840496E-2</v>
      </c>
      <c r="P111"/>
      <c r="Q111"/>
      <c r="R111" s="9" t="s">
        <v>50</v>
      </c>
      <c r="S111" s="12">
        <f>K111+K112</f>
        <v>0.36606189967982922</v>
      </c>
      <c r="T111" s="12">
        <f>L111+L112</f>
        <v>0.39643652561247217</v>
      </c>
      <c r="U111" s="12">
        <f>M111+M112</f>
        <v>0.36923076923076925</v>
      </c>
      <c r="V111" s="12">
        <f>N111+N112</f>
        <v>0.27607361963190186</v>
      </c>
    </row>
    <row r="112" spans="1:22" s="2" customFormat="1" x14ac:dyDescent="0.25">
      <c r="A112"/>
      <c r="B112" s="9" t="s">
        <v>11</v>
      </c>
      <c r="C112" s="9">
        <v>128</v>
      </c>
      <c r="D112" s="9">
        <v>86</v>
      </c>
      <c r="E112" s="9">
        <v>33</v>
      </c>
      <c r="F112" s="9">
        <v>247</v>
      </c>
      <c r="G112"/>
      <c r="H112"/>
      <c r="I112"/>
      <c r="J112" s="9" t="str">
        <f>B112</f>
        <v>Somewhat approve</v>
      </c>
      <c r="K112" s="11">
        <f>F112/F116</f>
        <v>0.26360725720384204</v>
      </c>
      <c r="L112" s="11">
        <f>C112/C116</f>
        <v>0.28507795100222716</v>
      </c>
      <c r="M112" s="11">
        <f>D112/D116</f>
        <v>0.26461538461538464</v>
      </c>
      <c r="N112" s="11">
        <f>E112/E116</f>
        <v>0.20245398773006135</v>
      </c>
      <c r="P112"/>
      <c r="Q112"/>
      <c r="R112" s="9" t="s">
        <v>51</v>
      </c>
      <c r="S112" s="12">
        <f>K113+K114</f>
        <v>0.52934898612593384</v>
      </c>
      <c r="T112" s="12">
        <f>L113+L114</f>
        <v>0.46993318485523383</v>
      </c>
      <c r="U112" s="12">
        <f>M113+M114</f>
        <v>0.55076923076923079</v>
      </c>
      <c r="V112" s="12">
        <f>N113+N114</f>
        <v>0.65030674846625769</v>
      </c>
    </row>
    <row r="113" spans="1:22" s="2" customFormat="1" x14ac:dyDescent="0.25">
      <c r="A113"/>
      <c r="B113" s="9" t="s">
        <v>10</v>
      </c>
      <c r="C113" s="9">
        <v>88</v>
      </c>
      <c r="D113" s="9">
        <v>75</v>
      </c>
      <c r="E113" s="9">
        <v>48</v>
      </c>
      <c r="F113" s="9">
        <v>211</v>
      </c>
      <c r="G113"/>
      <c r="H113"/>
      <c r="I113"/>
      <c r="J113" s="9" t="str">
        <f>B113</f>
        <v>Somewhat disapprove</v>
      </c>
      <c r="K113" s="11">
        <f>F113/F116</f>
        <v>0.22518676627534684</v>
      </c>
      <c r="L113" s="11">
        <f>C113/C116</f>
        <v>0.19599109131403117</v>
      </c>
      <c r="M113" s="11">
        <f>D113/D116</f>
        <v>0.23076923076923078</v>
      </c>
      <c r="N113" s="11">
        <f>E113/E116</f>
        <v>0.29447852760736198</v>
      </c>
      <c r="P113"/>
      <c r="Q113"/>
      <c r="R113" s="9" t="s">
        <v>13</v>
      </c>
      <c r="S113" s="12">
        <v>0.11</v>
      </c>
      <c r="T113" s="12">
        <f>1-T111-T112</f>
        <v>0.13363028953229394</v>
      </c>
      <c r="U113" s="12">
        <f>1-U111-U112</f>
        <v>7.999999999999996E-2</v>
      </c>
      <c r="V113" s="12">
        <f>1-V111-V112</f>
        <v>7.361963190184051E-2</v>
      </c>
    </row>
    <row r="114" spans="1:22" s="2" customFormat="1" x14ac:dyDescent="0.25">
      <c r="A114"/>
      <c r="B114" s="9" t="s">
        <v>9</v>
      </c>
      <c r="C114" s="9">
        <v>123</v>
      </c>
      <c r="D114" s="9">
        <v>104</v>
      </c>
      <c r="E114" s="9">
        <v>58</v>
      </c>
      <c r="F114" s="9">
        <v>285</v>
      </c>
      <c r="G114"/>
      <c r="H114"/>
      <c r="I114"/>
      <c r="J114" s="9" t="str">
        <f>B114</f>
        <v>Strongly disapprove</v>
      </c>
      <c r="K114" s="11">
        <f>F114/F116</f>
        <v>0.304162219850587</v>
      </c>
      <c r="L114" s="11">
        <f>C114/C116</f>
        <v>0.27394209354120269</v>
      </c>
      <c r="M114" s="11">
        <f>D114/D116</f>
        <v>0.32</v>
      </c>
      <c r="N114" s="11">
        <f>E114/E116</f>
        <v>0.35582822085889571</v>
      </c>
      <c r="P114"/>
      <c r="Q114"/>
      <c r="R114"/>
    </row>
    <row r="115" spans="1:22" s="2" customFormat="1" x14ac:dyDescent="0.25">
      <c r="A115"/>
      <c r="B115" s="9" t="s">
        <v>13</v>
      </c>
      <c r="C115" s="9">
        <v>60</v>
      </c>
      <c r="D115" s="9">
        <v>26</v>
      </c>
      <c r="E115" s="9">
        <v>12</v>
      </c>
      <c r="F115" s="9">
        <v>98</v>
      </c>
      <c r="G115"/>
      <c r="H115"/>
      <c r="I115"/>
      <c r="J115" s="9" t="str">
        <f>B115</f>
        <v>Don't know</v>
      </c>
      <c r="K115" s="11">
        <f>F115/F116</f>
        <v>0.10458911419423693</v>
      </c>
      <c r="L115" s="11">
        <f>C115/C116</f>
        <v>0.133630289532294</v>
      </c>
      <c r="M115" s="11">
        <f>D115/D116</f>
        <v>0.08</v>
      </c>
      <c r="N115" s="11">
        <f>E115/E116</f>
        <v>7.3619631901840496E-2</v>
      </c>
      <c r="P115"/>
      <c r="Q115"/>
      <c r="R115"/>
    </row>
    <row r="116" spans="1:22" s="2" customFormat="1" x14ac:dyDescent="0.25">
      <c r="A116" t="s">
        <v>3</v>
      </c>
      <c r="B116"/>
      <c r="C116">
        <v>449</v>
      </c>
      <c r="D116">
        <v>325</v>
      </c>
      <c r="E116">
        <v>163</v>
      </c>
      <c r="F116">
        <v>937</v>
      </c>
      <c r="G116"/>
      <c r="H116"/>
      <c r="I116"/>
      <c r="J116"/>
      <c r="P116"/>
      <c r="Q116"/>
      <c r="R116"/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2E35-3B60-5842-8057-D0C4974C4ED7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4.5703125" hidden="1" customWidth="1"/>
    <col min="2" max="2" width="23.85546875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0.5703125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7" t="s">
        <v>173</v>
      </c>
      <c r="J1" s="7" t="s">
        <v>173</v>
      </c>
    </row>
    <row r="3" spans="1:23" x14ac:dyDescent="0.25">
      <c r="A3" t="s">
        <v>88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104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x14ac:dyDescent="0.25">
      <c r="A7" t="s">
        <v>89</v>
      </c>
      <c r="B7" s="9" t="s">
        <v>90</v>
      </c>
      <c r="C7" s="9">
        <v>170</v>
      </c>
      <c r="D7" s="9">
        <v>85</v>
      </c>
      <c r="E7" s="9">
        <v>23</v>
      </c>
      <c r="F7" s="9">
        <v>40</v>
      </c>
      <c r="G7" s="9">
        <v>318</v>
      </c>
      <c r="J7" s="9" t="str">
        <f>B7</f>
        <v>Drastically increase</v>
      </c>
      <c r="K7" s="11">
        <f>G7/G12</f>
        <v>0.31768231768231769</v>
      </c>
      <c r="L7" s="11">
        <f>C7/C12</f>
        <v>0.53968253968253965</v>
      </c>
      <c r="M7" s="11">
        <f>D7/D12</f>
        <v>0.29616724738675959</v>
      </c>
      <c r="N7" s="11">
        <f>E7/E12</f>
        <v>7.371794871794872E-2</v>
      </c>
      <c r="O7" s="11">
        <f>F7/F12</f>
        <v>0.45977011494252873</v>
      </c>
      <c r="R7" s="9" t="s">
        <v>102</v>
      </c>
      <c r="S7" s="12">
        <f>K7+K8</f>
        <v>0.63536463536463539</v>
      </c>
      <c r="T7" s="12">
        <f>L7+L8</f>
        <v>0.82222222222222219</v>
      </c>
      <c r="U7" s="12">
        <f>M7+M8</f>
        <v>0.65505226480836232</v>
      </c>
      <c r="V7" s="12">
        <f>N7+N8</f>
        <v>0.40064102564102566</v>
      </c>
      <c r="W7" s="12">
        <f>O7+O8</f>
        <v>0.73563218390804597</v>
      </c>
    </row>
    <row r="8" spans="1:23" x14ac:dyDescent="0.25">
      <c r="B8" s="9" t="s">
        <v>91</v>
      </c>
      <c r="C8" s="9">
        <v>89</v>
      </c>
      <c r="D8" s="9">
        <v>103</v>
      </c>
      <c r="E8" s="9">
        <v>102</v>
      </c>
      <c r="F8" s="9">
        <v>24</v>
      </c>
      <c r="G8" s="9">
        <v>318</v>
      </c>
      <c r="J8" s="9" t="str">
        <f>B8</f>
        <v>Slightly increase</v>
      </c>
      <c r="K8" s="11">
        <f>G8/G12</f>
        <v>0.31768231768231769</v>
      </c>
      <c r="L8" s="11">
        <f>C8/C12</f>
        <v>0.28253968253968254</v>
      </c>
      <c r="M8" s="11">
        <f>D8/D12</f>
        <v>0.35888501742160278</v>
      </c>
      <c r="N8" s="11">
        <f>E8/E12</f>
        <v>0.32692307692307693</v>
      </c>
      <c r="O8" s="11">
        <f>F8/F12</f>
        <v>0.27586206896551724</v>
      </c>
      <c r="R8" s="9" t="s">
        <v>92</v>
      </c>
      <c r="S8" s="12">
        <f>K9</f>
        <v>0.13986013986013987</v>
      </c>
      <c r="T8" s="12">
        <f>L9</f>
        <v>0.10793650793650794</v>
      </c>
      <c r="U8" s="12">
        <f>M9</f>
        <v>0.13937282229965156</v>
      </c>
      <c r="V8" s="12">
        <f>N9</f>
        <v>0.17948717948717949</v>
      </c>
      <c r="W8" s="12">
        <f>O9</f>
        <v>0.11494252873563218</v>
      </c>
    </row>
    <row r="9" spans="1:23" x14ac:dyDescent="0.25">
      <c r="B9" s="9" t="s">
        <v>92</v>
      </c>
      <c r="C9" s="9">
        <v>34</v>
      </c>
      <c r="D9" s="9">
        <v>40</v>
      </c>
      <c r="E9" s="9">
        <v>56</v>
      </c>
      <c r="F9" s="9">
        <v>10</v>
      </c>
      <c r="G9" s="9">
        <v>140</v>
      </c>
      <c r="J9" s="9" t="str">
        <f>B9</f>
        <v>No change</v>
      </c>
      <c r="K9" s="11">
        <f>G9/G12</f>
        <v>0.13986013986013987</v>
      </c>
      <c r="L9" s="11">
        <f>C9/C12</f>
        <v>0.10793650793650794</v>
      </c>
      <c r="M9" s="11">
        <f>D9/D12</f>
        <v>0.13937282229965156</v>
      </c>
      <c r="N9" s="11">
        <f>E9/E12</f>
        <v>0.17948717948717949</v>
      </c>
      <c r="O9" s="11">
        <f>F9/F12</f>
        <v>0.11494252873563218</v>
      </c>
      <c r="R9" s="9" t="s">
        <v>103</v>
      </c>
      <c r="S9" s="12">
        <f>K10+K11</f>
        <v>0.22477522477522477</v>
      </c>
      <c r="T9" s="12">
        <f>L10+L11</f>
        <v>6.9841269841269843E-2</v>
      </c>
      <c r="U9" s="12">
        <f>M10+M11</f>
        <v>0.20557491289198607</v>
      </c>
      <c r="V9" s="12">
        <f>N10+N11</f>
        <v>0.41987179487179488</v>
      </c>
      <c r="W9" s="12">
        <f>O10+O11</f>
        <v>0.14942528735632182</v>
      </c>
    </row>
    <row r="10" spans="1:23" x14ac:dyDescent="0.25">
      <c r="B10" s="9" t="s">
        <v>93</v>
      </c>
      <c r="C10" s="9">
        <v>17</v>
      </c>
      <c r="D10" s="9">
        <v>55</v>
      </c>
      <c r="E10" s="9">
        <v>108</v>
      </c>
      <c r="F10" s="9">
        <v>6</v>
      </c>
      <c r="G10" s="9">
        <v>186</v>
      </c>
      <c r="J10" s="9" t="str">
        <f>B10</f>
        <v>Slightly decrease</v>
      </c>
      <c r="K10" s="11">
        <f>G10/G12</f>
        <v>0.18581418581418582</v>
      </c>
      <c r="L10" s="11">
        <f>C10/C12</f>
        <v>5.3968253968253971E-2</v>
      </c>
      <c r="M10" s="11">
        <f>D10/D12</f>
        <v>0.19163763066202091</v>
      </c>
      <c r="N10" s="11">
        <f>E10/E12</f>
        <v>0.34615384615384615</v>
      </c>
      <c r="O10" s="11">
        <f>F10/F12</f>
        <v>6.8965517241379309E-2</v>
      </c>
    </row>
    <row r="11" spans="1:23" x14ac:dyDescent="0.25">
      <c r="B11" s="9" t="s">
        <v>94</v>
      </c>
      <c r="C11" s="9">
        <v>5</v>
      </c>
      <c r="D11" s="9">
        <v>4</v>
      </c>
      <c r="E11" s="9">
        <v>23</v>
      </c>
      <c r="F11" s="9">
        <v>7</v>
      </c>
      <c r="G11" s="9">
        <v>39</v>
      </c>
      <c r="J11" s="9" t="str">
        <f>B11</f>
        <v>Drastically decrease</v>
      </c>
      <c r="K11" s="11">
        <f>G11/G12</f>
        <v>3.896103896103896E-2</v>
      </c>
      <c r="L11" s="11">
        <f>C11/C12</f>
        <v>1.5873015873015872E-2</v>
      </c>
      <c r="M11" s="11">
        <f>D11/D12</f>
        <v>1.3937282229965157E-2</v>
      </c>
      <c r="N11" s="11">
        <f>E11/E12</f>
        <v>7.371794871794872E-2</v>
      </c>
      <c r="O11" s="11">
        <f>F11/F12</f>
        <v>8.0459770114942528E-2</v>
      </c>
    </row>
    <row r="12" spans="1:23" x14ac:dyDescent="0.25">
      <c r="A12" t="s">
        <v>3</v>
      </c>
      <c r="C12">
        <v>315</v>
      </c>
      <c r="D12">
        <v>287</v>
      </c>
      <c r="E12">
        <v>312</v>
      </c>
      <c r="F12">
        <v>87</v>
      </c>
      <c r="G12">
        <v>1001</v>
      </c>
    </row>
    <row r="17" spans="1:23" x14ac:dyDescent="0.25">
      <c r="A17" t="s">
        <v>95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tr">
        <f>R5</f>
        <v>Collapsed increase/decrease (drastically + slightly)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x14ac:dyDescent="0.25">
      <c r="A21" t="s">
        <v>89</v>
      </c>
      <c r="B21" s="9" t="s">
        <v>90</v>
      </c>
      <c r="C21" s="9">
        <v>221</v>
      </c>
      <c r="D21" s="9">
        <v>60</v>
      </c>
      <c r="E21" s="9">
        <v>30</v>
      </c>
      <c r="F21" s="9">
        <v>8</v>
      </c>
      <c r="G21" s="9">
        <v>319</v>
      </c>
      <c r="J21" s="9" t="str">
        <f>B21</f>
        <v>Drastically increase</v>
      </c>
      <c r="K21" s="11">
        <f>G21/G26</f>
        <v>0.31804586241276173</v>
      </c>
      <c r="L21" s="11">
        <f>C21/C26</f>
        <v>0.55112219451371569</v>
      </c>
      <c r="M21" s="11">
        <f>D21/D26</f>
        <v>0.37735849056603776</v>
      </c>
      <c r="N21" s="11">
        <f>E21/E26</f>
        <v>7.407407407407407E-2</v>
      </c>
      <c r="O21" s="1"/>
      <c r="R21" s="9" t="s">
        <v>102</v>
      </c>
      <c r="S21" s="12">
        <f>K21+K22</f>
        <v>0.63609172482552345</v>
      </c>
      <c r="T21" s="12">
        <f>L21+L22</f>
        <v>0.83042394014962584</v>
      </c>
      <c r="U21" s="12">
        <f>M21+M22</f>
        <v>0.64150943396226423</v>
      </c>
      <c r="V21" s="12">
        <f>N21+N22</f>
        <v>0.42962962962962964</v>
      </c>
      <c r="W21" s="5"/>
    </row>
    <row r="22" spans="1:23" x14ac:dyDescent="0.25">
      <c r="B22" s="9" t="s">
        <v>91</v>
      </c>
      <c r="C22" s="9">
        <v>112</v>
      </c>
      <c r="D22" s="9">
        <v>42</v>
      </c>
      <c r="E22" s="9">
        <v>144</v>
      </c>
      <c r="F22" s="9">
        <v>21</v>
      </c>
      <c r="G22" s="9">
        <v>319</v>
      </c>
      <c r="J22" s="9" t="str">
        <f>B22</f>
        <v>Slightly increase</v>
      </c>
      <c r="K22" s="11">
        <f>G22/G26</f>
        <v>0.31804586241276173</v>
      </c>
      <c r="L22" s="11">
        <f>C22/C26</f>
        <v>0.2793017456359102</v>
      </c>
      <c r="M22" s="11">
        <f>D22/D26</f>
        <v>0.26415094339622641</v>
      </c>
      <c r="N22" s="11">
        <f>E22/E26</f>
        <v>0.35555555555555557</v>
      </c>
      <c r="O22" s="1"/>
      <c r="R22" s="9" t="s">
        <v>92</v>
      </c>
      <c r="S22" s="12">
        <f>K23</f>
        <v>0.13958125623130607</v>
      </c>
      <c r="T22" s="12">
        <f>L23</f>
        <v>9.4763092269326679E-2</v>
      </c>
      <c r="U22" s="12">
        <f>M23</f>
        <v>0.19496855345911951</v>
      </c>
      <c r="V22" s="12">
        <f>N23</f>
        <v>0.16543209876543211</v>
      </c>
      <c r="W22" s="5"/>
    </row>
    <row r="23" spans="1:23" x14ac:dyDescent="0.25">
      <c r="B23" s="9" t="s">
        <v>92</v>
      </c>
      <c r="C23" s="9">
        <v>38</v>
      </c>
      <c r="D23" s="9">
        <v>31</v>
      </c>
      <c r="E23" s="9">
        <v>67</v>
      </c>
      <c r="F23" s="9">
        <v>4</v>
      </c>
      <c r="G23" s="9">
        <v>140</v>
      </c>
      <c r="J23" s="9" t="str">
        <f>B23</f>
        <v>No change</v>
      </c>
      <c r="K23" s="11">
        <f>G23/G26</f>
        <v>0.13958125623130607</v>
      </c>
      <c r="L23" s="11">
        <f>C23/C26</f>
        <v>9.4763092269326679E-2</v>
      </c>
      <c r="M23" s="11">
        <f>D23/D26</f>
        <v>0.19496855345911951</v>
      </c>
      <c r="N23" s="11">
        <f>E23/E26</f>
        <v>0.16543209876543211</v>
      </c>
      <c r="O23" s="1"/>
      <c r="R23" s="9" t="s">
        <v>103</v>
      </c>
      <c r="S23" s="12">
        <f>K24+K25</f>
        <v>0.2243270189431705</v>
      </c>
      <c r="T23" s="12">
        <f>L24+L25</f>
        <v>7.4812967581047385E-2</v>
      </c>
      <c r="U23" s="12">
        <f>M24+M25</f>
        <v>0.16352201257861634</v>
      </c>
      <c r="V23" s="12">
        <f>N24+N25</f>
        <v>0.40493827160493828</v>
      </c>
      <c r="W23" s="5"/>
    </row>
    <row r="24" spans="1:23" x14ac:dyDescent="0.25">
      <c r="B24" s="9" t="s">
        <v>93</v>
      </c>
      <c r="C24" s="9">
        <v>24</v>
      </c>
      <c r="D24" s="9">
        <v>20</v>
      </c>
      <c r="E24" s="9">
        <v>137</v>
      </c>
      <c r="F24" s="9">
        <v>5</v>
      </c>
      <c r="G24" s="9">
        <v>186</v>
      </c>
      <c r="J24" s="9" t="str">
        <f>B24</f>
        <v>Slightly decrease</v>
      </c>
      <c r="K24" s="11">
        <f>G24/G26</f>
        <v>0.18544366899302095</v>
      </c>
      <c r="L24" s="11">
        <f>C24/C26</f>
        <v>5.9850374064837904E-2</v>
      </c>
      <c r="M24" s="11">
        <f>D24/D26</f>
        <v>0.12578616352201258</v>
      </c>
      <c r="N24" s="11">
        <f>E24/E26</f>
        <v>0.33827160493827163</v>
      </c>
      <c r="O24" s="1"/>
    </row>
    <row r="25" spans="1:23" x14ac:dyDescent="0.25">
      <c r="B25" s="9" t="s">
        <v>94</v>
      </c>
      <c r="C25" s="9">
        <v>6</v>
      </c>
      <c r="D25" s="9">
        <v>6</v>
      </c>
      <c r="E25" s="9">
        <v>27</v>
      </c>
      <c r="F25" s="9">
        <v>0</v>
      </c>
      <c r="G25" s="9">
        <v>39</v>
      </c>
      <c r="J25" s="9" t="str">
        <f>B25</f>
        <v>Drastically decrease</v>
      </c>
      <c r="K25" s="11">
        <f>G25/G26</f>
        <v>3.8883349950149554E-2</v>
      </c>
      <c r="L25" s="11">
        <f>C25/C26</f>
        <v>1.4962593516209476E-2</v>
      </c>
      <c r="M25" s="11">
        <f>D25/D26</f>
        <v>3.7735849056603772E-2</v>
      </c>
      <c r="N25" s="11">
        <f>E25/E26</f>
        <v>6.6666666666666666E-2</v>
      </c>
      <c r="O25" s="1"/>
    </row>
    <row r="26" spans="1:23" x14ac:dyDescent="0.25">
      <c r="A26" t="s">
        <v>3</v>
      </c>
      <c r="C26">
        <v>401</v>
      </c>
      <c r="D26">
        <v>159</v>
      </c>
      <c r="E26">
        <v>405</v>
      </c>
      <c r="F26">
        <v>38</v>
      </c>
      <c r="G26">
        <v>1003</v>
      </c>
    </row>
    <row r="32" spans="1:23" x14ac:dyDescent="0.25">
      <c r="A32" t="s">
        <v>96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tr">
        <f>R5</f>
        <v>Collapsed increase/decrease (drastically + slightly)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 t="str">
        <f>O35</f>
        <v>Not sure</v>
      </c>
    </row>
    <row r="36" spans="1:23" x14ac:dyDescent="0.25">
      <c r="A36" t="s">
        <v>89</v>
      </c>
      <c r="B36" s="9" t="s">
        <v>90</v>
      </c>
      <c r="C36" s="9">
        <v>139</v>
      </c>
      <c r="D36" s="9">
        <v>120</v>
      </c>
      <c r="E36" s="9">
        <v>32</v>
      </c>
      <c r="F36" s="9">
        <v>27</v>
      </c>
      <c r="G36" s="9">
        <v>318</v>
      </c>
      <c r="J36" s="9" t="str">
        <f>B36</f>
        <v>Drastically increase</v>
      </c>
      <c r="K36" s="11">
        <f>G36/G41</f>
        <v>0.31831831831831831</v>
      </c>
      <c r="L36" s="11">
        <f>C36/C41</f>
        <v>0.59656652360515017</v>
      </c>
      <c r="M36" s="11">
        <f>D36/D41</f>
        <v>0.32608695652173914</v>
      </c>
      <c r="N36" s="11">
        <f>E36/E41</f>
        <v>9.580838323353294E-2</v>
      </c>
      <c r="O36" s="11">
        <f>F36/F41</f>
        <v>0.421875</v>
      </c>
      <c r="R36" s="9" t="s">
        <v>102</v>
      </c>
      <c r="S36" s="12">
        <f>K36+K37</f>
        <v>0.63663663663663661</v>
      </c>
      <c r="T36" s="12">
        <f>L36+L37</f>
        <v>0.86266094420600847</v>
      </c>
      <c r="U36" s="12">
        <f>M36+M37</f>
        <v>0.67119565217391308</v>
      </c>
      <c r="V36" s="12">
        <f>N36+N37</f>
        <v>0.43413173652694614</v>
      </c>
      <c r="W36" s="5">
        <f>O36+O37</f>
        <v>0.671875</v>
      </c>
    </row>
    <row r="37" spans="1:23" x14ac:dyDescent="0.25">
      <c r="B37" s="9" t="s">
        <v>91</v>
      </c>
      <c r="C37" s="9">
        <v>62</v>
      </c>
      <c r="D37" s="9">
        <v>127</v>
      </c>
      <c r="E37" s="9">
        <v>113</v>
      </c>
      <c r="F37" s="9">
        <v>16</v>
      </c>
      <c r="G37" s="9">
        <v>318</v>
      </c>
      <c r="J37" s="9" t="str">
        <f>B37</f>
        <v>Slightly increase</v>
      </c>
      <c r="K37" s="11">
        <f>G37/G41</f>
        <v>0.31831831831831831</v>
      </c>
      <c r="L37" s="11">
        <f>C37/C41</f>
        <v>0.26609442060085836</v>
      </c>
      <c r="M37" s="11">
        <f>D37/D41</f>
        <v>0.34510869565217389</v>
      </c>
      <c r="N37" s="11">
        <f>E37/E41</f>
        <v>0.33832335329341318</v>
      </c>
      <c r="O37" s="11">
        <f>F37/F41</f>
        <v>0.25</v>
      </c>
      <c r="R37" s="9" t="s">
        <v>92</v>
      </c>
      <c r="S37" s="12">
        <f>K38</f>
        <v>0.13913913913913914</v>
      </c>
      <c r="T37" s="12">
        <f>L38</f>
        <v>7.2961373390557943E-2</v>
      </c>
      <c r="U37" s="12">
        <f>M38</f>
        <v>0.14945652173913043</v>
      </c>
      <c r="V37" s="12">
        <f>N38</f>
        <v>0.15568862275449102</v>
      </c>
      <c r="W37" s="5">
        <f>O38</f>
        <v>0.234375</v>
      </c>
    </row>
    <row r="38" spans="1:23" x14ac:dyDescent="0.25">
      <c r="B38" s="9" t="s">
        <v>92</v>
      </c>
      <c r="C38" s="9">
        <v>17</v>
      </c>
      <c r="D38" s="9">
        <v>55</v>
      </c>
      <c r="E38" s="9">
        <v>52</v>
      </c>
      <c r="F38" s="9">
        <v>15</v>
      </c>
      <c r="G38" s="9">
        <v>139</v>
      </c>
      <c r="J38" s="9" t="str">
        <f>B38</f>
        <v>No change</v>
      </c>
      <c r="K38" s="11">
        <f>G38/G41</f>
        <v>0.13913913913913914</v>
      </c>
      <c r="L38" s="11">
        <f>C38/C41</f>
        <v>7.2961373390557943E-2</v>
      </c>
      <c r="M38" s="11">
        <f>D38/D41</f>
        <v>0.14945652173913043</v>
      </c>
      <c r="N38" s="11">
        <f>E38/E41</f>
        <v>0.15568862275449102</v>
      </c>
      <c r="O38" s="11">
        <f>F38/F41</f>
        <v>0.234375</v>
      </c>
      <c r="R38" s="9" t="s">
        <v>103</v>
      </c>
      <c r="S38" s="12">
        <f>K39+K40</f>
        <v>0.22422422422422422</v>
      </c>
      <c r="T38" s="12">
        <f>L39+L40</f>
        <v>6.4377682403433473E-2</v>
      </c>
      <c r="U38" s="12">
        <f>M39+M40</f>
        <v>0.17934782608695654</v>
      </c>
      <c r="V38" s="12">
        <f>N39+N40</f>
        <v>0.41017964071856289</v>
      </c>
      <c r="W38" s="5">
        <f>O39+O40</f>
        <v>9.375E-2</v>
      </c>
    </row>
    <row r="39" spans="1:23" x14ac:dyDescent="0.25">
      <c r="B39" s="9" t="s">
        <v>93</v>
      </c>
      <c r="C39" s="9">
        <v>13</v>
      </c>
      <c r="D39" s="9">
        <v>56</v>
      </c>
      <c r="E39" s="9">
        <v>113</v>
      </c>
      <c r="F39" s="9">
        <v>4</v>
      </c>
      <c r="G39" s="9">
        <v>186</v>
      </c>
      <c r="J39" s="9" t="str">
        <f>B39</f>
        <v>Slightly decrease</v>
      </c>
      <c r="K39" s="11">
        <f>G39/G41</f>
        <v>0.18618618618618618</v>
      </c>
      <c r="L39" s="11">
        <f>C39/C41</f>
        <v>5.5793991416309016E-2</v>
      </c>
      <c r="M39" s="11">
        <f>D39/D41</f>
        <v>0.15217391304347827</v>
      </c>
      <c r="N39" s="11">
        <f>E39/E41</f>
        <v>0.33832335329341318</v>
      </c>
      <c r="O39" s="11">
        <f>F39/F41</f>
        <v>6.25E-2</v>
      </c>
    </row>
    <row r="40" spans="1:23" x14ac:dyDescent="0.25">
      <c r="B40" s="9" t="s">
        <v>94</v>
      </c>
      <c r="C40" s="9">
        <v>2</v>
      </c>
      <c r="D40" s="9">
        <v>10</v>
      </c>
      <c r="E40" s="9">
        <v>24</v>
      </c>
      <c r="F40" s="9">
        <v>2</v>
      </c>
      <c r="G40" s="9">
        <v>38</v>
      </c>
      <c r="J40" s="9" t="str">
        <f>B40</f>
        <v>Drastically decrease</v>
      </c>
      <c r="K40" s="11">
        <f>G40/G41</f>
        <v>3.8038038038038041E-2</v>
      </c>
      <c r="L40" s="11">
        <f>C40/C41</f>
        <v>8.5836909871244635E-3</v>
      </c>
      <c r="M40" s="11">
        <f>D40/D41</f>
        <v>2.717391304347826E-2</v>
      </c>
      <c r="N40" s="11">
        <f>E40/E41</f>
        <v>7.1856287425149698E-2</v>
      </c>
      <c r="O40" s="11">
        <f>F40/F41</f>
        <v>3.125E-2</v>
      </c>
    </row>
    <row r="41" spans="1:23" x14ac:dyDescent="0.25">
      <c r="A41" t="s">
        <v>3</v>
      </c>
      <c r="C41">
        <v>233</v>
      </c>
      <c r="D41">
        <v>368</v>
      </c>
      <c r="E41">
        <v>334</v>
      </c>
      <c r="F41">
        <v>64</v>
      </c>
      <c r="G41">
        <v>999</v>
      </c>
    </row>
    <row r="47" spans="1:23" x14ac:dyDescent="0.25">
      <c r="A47" t="s">
        <v>97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  <c r="R49" t="str">
        <f>R5</f>
        <v>Collapsed increase/decrease (drastically + slightly)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x14ac:dyDescent="0.25">
      <c r="A51" t="s">
        <v>89</v>
      </c>
      <c r="B51" s="9" t="s">
        <v>90</v>
      </c>
      <c r="C51" s="9">
        <v>115</v>
      </c>
      <c r="D51" s="9">
        <v>95</v>
      </c>
      <c r="E51" s="9">
        <v>109</v>
      </c>
      <c r="F51" s="9">
        <v>319</v>
      </c>
      <c r="G51"/>
      <c r="H51"/>
      <c r="I51"/>
      <c r="J51" s="9" t="str">
        <f>B51</f>
        <v>Drastically increase</v>
      </c>
      <c r="K51" s="11">
        <f>F51/F56</f>
        <v>0.31836327345309379</v>
      </c>
      <c r="L51" s="11">
        <f>C51/C56</f>
        <v>0.37581699346405228</v>
      </c>
      <c r="M51" s="11">
        <f>D51/D56</f>
        <v>0.35714285714285715</v>
      </c>
      <c r="N51" s="11">
        <f>E51/E56</f>
        <v>0.25348837209302327</v>
      </c>
      <c r="P51"/>
      <c r="Q51"/>
      <c r="R51" s="9" t="s">
        <v>102</v>
      </c>
      <c r="S51" s="12">
        <f>K51+K52</f>
        <v>0.63572854291417169</v>
      </c>
      <c r="T51" s="12">
        <f>L51+L52</f>
        <v>0.65359477124183007</v>
      </c>
      <c r="U51" s="12">
        <f>M51+M52</f>
        <v>0.64285714285714279</v>
      </c>
      <c r="V51" s="12">
        <f>N51+N52</f>
        <v>0.61860465116279073</v>
      </c>
      <c r="W51" s="5"/>
    </row>
    <row r="52" spans="1:23" s="2" customFormat="1" x14ac:dyDescent="0.25">
      <c r="A52"/>
      <c r="B52" s="9" t="s">
        <v>91</v>
      </c>
      <c r="C52" s="9">
        <v>85</v>
      </c>
      <c r="D52" s="9">
        <v>76</v>
      </c>
      <c r="E52" s="9">
        <v>157</v>
      </c>
      <c r="F52" s="9">
        <v>318</v>
      </c>
      <c r="G52"/>
      <c r="H52"/>
      <c r="I52"/>
      <c r="J52" s="9" t="str">
        <f>B52</f>
        <v>Slightly increase</v>
      </c>
      <c r="K52" s="11">
        <f>F52/F56</f>
        <v>0.31736526946107785</v>
      </c>
      <c r="L52" s="11">
        <f>C52/C56</f>
        <v>0.27777777777777779</v>
      </c>
      <c r="M52" s="11">
        <f>D52/D56</f>
        <v>0.2857142857142857</v>
      </c>
      <c r="N52" s="11">
        <f>E52/E56</f>
        <v>0.36511627906976746</v>
      </c>
      <c r="P52"/>
      <c r="Q52"/>
      <c r="R52" s="9" t="s">
        <v>92</v>
      </c>
      <c r="S52" s="12">
        <f>K53</f>
        <v>0.13972055888223553</v>
      </c>
      <c r="T52" s="12">
        <f>L53</f>
        <v>6.2091503267973858E-2</v>
      </c>
      <c r="U52" s="12">
        <f>M53</f>
        <v>0.13533834586466165</v>
      </c>
      <c r="V52" s="12">
        <f>N53</f>
        <v>0.19767441860465115</v>
      </c>
      <c r="W52" s="5"/>
    </row>
    <row r="53" spans="1:23" s="2" customFormat="1" x14ac:dyDescent="0.25">
      <c r="A53"/>
      <c r="B53" s="9" t="s">
        <v>92</v>
      </c>
      <c r="C53" s="9">
        <v>19</v>
      </c>
      <c r="D53" s="9">
        <v>36</v>
      </c>
      <c r="E53" s="9">
        <v>85</v>
      </c>
      <c r="F53" s="9">
        <v>140</v>
      </c>
      <c r="G53"/>
      <c r="H53"/>
      <c r="I53"/>
      <c r="J53" s="9" t="str">
        <f>B53</f>
        <v>No change</v>
      </c>
      <c r="K53" s="11">
        <f>F53/F56</f>
        <v>0.13972055888223553</v>
      </c>
      <c r="L53" s="11">
        <f>C53/C56</f>
        <v>6.2091503267973858E-2</v>
      </c>
      <c r="M53" s="11">
        <f>D53/D56</f>
        <v>0.13533834586466165</v>
      </c>
      <c r="N53" s="11">
        <f>E53/E56</f>
        <v>0.19767441860465115</v>
      </c>
      <c r="P53"/>
      <c r="Q53"/>
      <c r="R53" s="9" t="s">
        <v>103</v>
      </c>
      <c r="S53" s="12">
        <f>K54+K55</f>
        <v>0.22455089820359281</v>
      </c>
      <c r="T53" s="12">
        <f>L54+L55</f>
        <v>0.28431372549019607</v>
      </c>
      <c r="U53" s="12">
        <f>M54+M55</f>
        <v>0.22180451127819548</v>
      </c>
      <c r="V53" s="12">
        <f>N54+N55</f>
        <v>0.18372093023255814</v>
      </c>
      <c r="W53" s="5"/>
    </row>
    <row r="54" spans="1:23" s="2" customFormat="1" x14ac:dyDescent="0.25">
      <c r="A54"/>
      <c r="B54" s="9" t="s">
        <v>93</v>
      </c>
      <c r="C54" s="9">
        <v>73</v>
      </c>
      <c r="D54" s="9">
        <v>45</v>
      </c>
      <c r="E54" s="9">
        <v>67</v>
      </c>
      <c r="F54" s="9">
        <v>185</v>
      </c>
      <c r="G54"/>
      <c r="H54"/>
      <c r="I54"/>
      <c r="J54" s="9" t="str">
        <f>B54</f>
        <v>Slightly decrease</v>
      </c>
      <c r="K54" s="11">
        <f>F54/F56</f>
        <v>0.18463073852295409</v>
      </c>
      <c r="L54" s="11">
        <f>C54/C56</f>
        <v>0.23856209150326799</v>
      </c>
      <c r="M54" s="11">
        <f>D54/D56</f>
        <v>0.16917293233082706</v>
      </c>
      <c r="N54" s="11">
        <f>E54/E56</f>
        <v>0.1558139534883721</v>
      </c>
      <c r="P54"/>
      <c r="Q54"/>
      <c r="R54"/>
    </row>
    <row r="55" spans="1:23" s="2" customFormat="1" x14ac:dyDescent="0.25">
      <c r="A55"/>
      <c r="B55" s="9" t="s">
        <v>94</v>
      </c>
      <c r="C55" s="9">
        <v>14</v>
      </c>
      <c r="D55" s="9">
        <v>14</v>
      </c>
      <c r="E55" s="9">
        <v>12</v>
      </c>
      <c r="F55" s="9">
        <v>40</v>
      </c>
      <c r="G55"/>
      <c r="H55"/>
      <c r="I55"/>
      <c r="J55" s="9" t="str">
        <f>B55</f>
        <v>Drastically decrease</v>
      </c>
      <c r="K55" s="11">
        <f>F55/F56</f>
        <v>3.9920159680638723E-2</v>
      </c>
      <c r="L55" s="11">
        <f>C55/C56</f>
        <v>4.5751633986928102E-2</v>
      </c>
      <c r="M55" s="11">
        <f>D55/D56</f>
        <v>5.2631578947368418E-2</v>
      </c>
      <c r="N55" s="11">
        <f>E55/E56</f>
        <v>2.7906976744186046E-2</v>
      </c>
      <c r="P55"/>
      <c r="Q55"/>
      <c r="R55"/>
    </row>
    <row r="56" spans="1:23" s="2" customFormat="1" x14ac:dyDescent="0.25">
      <c r="A56" t="s">
        <v>3</v>
      </c>
      <c r="B56"/>
      <c r="C56">
        <v>306</v>
      </c>
      <c r="D56">
        <v>266</v>
      </c>
      <c r="E56">
        <v>430</v>
      </c>
      <c r="F56">
        <v>1002</v>
      </c>
      <c r="G56"/>
      <c r="H56"/>
      <c r="I56"/>
      <c r="J56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98</v>
      </c>
      <c r="B62"/>
      <c r="C62"/>
      <c r="D62"/>
      <c r="E62"/>
      <c r="F62"/>
      <c r="G62"/>
      <c r="H62"/>
      <c r="I62"/>
      <c r="J62"/>
      <c r="P62"/>
      <c r="Q62"/>
      <c r="R62"/>
    </row>
    <row r="63" spans="1:23" s="2" customFormat="1" x14ac:dyDescent="0.25">
      <c r="A63" t="s">
        <v>1</v>
      </c>
      <c r="B63"/>
      <c r="C63"/>
      <c r="D63"/>
      <c r="E63"/>
      <c r="F63"/>
      <c r="G63"/>
      <c r="H63"/>
      <c r="I63"/>
      <c r="J63"/>
      <c r="P63"/>
      <c r="Q63"/>
      <c r="R63"/>
    </row>
    <row r="64" spans="1:23" s="2" customFormat="1" x14ac:dyDescent="0.25">
      <c r="A64"/>
      <c r="B64"/>
      <c r="C64" t="s">
        <v>33</v>
      </c>
      <c r="D64"/>
      <c r="E64" t="s">
        <v>3</v>
      </c>
      <c r="F64"/>
      <c r="G64"/>
      <c r="H64"/>
      <c r="I64"/>
      <c r="J64"/>
      <c r="P64"/>
      <c r="Q64"/>
      <c r="R64" t="str">
        <f>R5</f>
        <v>Collapsed increase/decrease (drastically + slightly)</v>
      </c>
    </row>
    <row r="65" spans="1:23" s="2" customFormat="1" ht="40" x14ac:dyDescent="0.25">
      <c r="A65"/>
      <c r="B65"/>
      <c r="C65" s="2" t="s">
        <v>34</v>
      </c>
      <c r="D65" s="2" t="s">
        <v>35</v>
      </c>
      <c r="E65"/>
      <c r="F65"/>
      <c r="G65"/>
      <c r="H65"/>
      <c r="I65"/>
      <c r="J65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3" s="2" customFormat="1" x14ac:dyDescent="0.25">
      <c r="A66" t="s">
        <v>89</v>
      </c>
      <c r="B66" s="9" t="s">
        <v>90</v>
      </c>
      <c r="C66" s="9">
        <v>119</v>
      </c>
      <c r="D66" s="9">
        <v>199</v>
      </c>
      <c r="E66" s="9">
        <v>318</v>
      </c>
      <c r="F66"/>
      <c r="G66"/>
      <c r="H66"/>
      <c r="I66"/>
      <c r="J66" s="9" t="str">
        <f>B66</f>
        <v>Drastically increase</v>
      </c>
      <c r="K66" s="11">
        <f>E66/E71</f>
        <v>0.318</v>
      </c>
      <c r="L66" s="11">
        <f>C66/C71</f>
        <v>0.2489539748953975</v>
      </c>
      <c r="M66" s="11">
        <f>D66/D71</f>
        <v>0.38122605363984674</v>
      </c>
      <c r="P66"/>
      <c r="Q66"/>
      <c r="R66" s="9" t="s">
        <v>102</v>
      </c>
      <c r="S66" s="12">
        <f>K66+K67</f>
        <v>0.63600000000000001</v>
      </c>
      <c r="T66" s="12">
        <f>L66+L67</f>
        <v>0.59205020920502094</v>
      </c>
      <c r="U66" s="12">
        <f>M66+M67</f>
        <v>0.67624521072796928</v>
      </c>
      <c r="V66" s="5"/>
      <c r="W66" s="5"/>
    </row>
    <row r="67" spans="1:23" s="2" customFormat="1" x14ac:dyDescent="0.25">
      <c r="A67"/>
      <c r="B67" s="9" t="s">
        <v>91</v>
      </c>
      <c r="C67" s="9">
        <v>164</v>
      </c>
      <c r="D67" s="9">
        <v>154</v>
      </c>
      <c r="E67" s="9">
        <v>318</v>
      </c>
      <c r="F67"/>
      <c r="G67"/>
      <c r="H67"/>
      <c r="I67"/>
      <c r="J67" s="9" t="str">
        <f>B67</f>
        <v>Slightly increase</v>
      </c>
      <c r="K67" s="11">
        <f>E67/E71</f>
        <v>0.318</v>
      </c>
      <c r="L67" s="11">
        <f>C67/C71</f>
        <v>0.34309623430962344</v>
      </c>
      <c r="M67" s="11">
        <f>D67/D71</f>
        <v>0.2950191570881226</v>
      </c>
      <c r="P67"/>
      <c r="Q67"/>
      <c r="R67" s="9" t="s">
        <v>92</v>
      </c>
      <c r="S67" s="12">
        <f>K68</f>
        <v>0.14000000000000001</v>
      </c>
      <c r="T67" s="12">
        <f>L68</f>
        <v>0.16945606694560669</v>
      </c>
      <c r="U67" s="12">
        <f>M68</f>
        <v>0.11302681992337164</v>
      </c>
      <c r="V67" s="5"/>
      <c r="W67" s="5"/>
    </row>
    <row r="68" spans="1:23" s="2" customFormat="1" x14ac:dyDescent="0.25">
      <c r="A68"/>
      <c r="B68" s="9" t="s">
        <v>92</v>
      </c>
      <c r="C68" s="9">
        <v>81</v>
      </c>
      <c r="D68" s="9">
        <v>59</v>
      </c>
      <c r="E68" s="9">
        <v>140</v>
      </c>
      <c r="F68"/>
      <c r="G68"/>
      <c r="H68"/>
      <c r="I68"/>
      <c r="J68" s="9" t="str">
        <f>B68</f>
        <v>No change</v>
      </c>
      <c r="K68" s="11">
        <f>E68/E71</f>
        <v>0.14000000000000001</v>
      </c>
      <c r="L68" s="11">
        <f>C68/C71</f>
        <v>0.16945606694560669</v>
      </c>
      <c r="M68" s="11">
        <f>D68/D71</f>
        <v>0.11302681992337164</v>
      </c>
      <c r="P68"/>
      <c r="Q68"/>
      <c r="R68" s="9" t="s">
        <v>103</v>
      </c>
      <c r="S68" s="12">
        <f>K69+K70</f>
        <v>0.224</v>
      </c>
      <c r="T68" s="12">
        <f>L69+L70</f>
        <v>0.2384937238493724</v>
      </c>
      <c r="U68" s="12">
        <f>M69+M70</f>
        <v>0.21072796934865901</v>
      </c>
      <c r="V68" s="5"/>
      <c r="W68" s="5"/>
    </row>
    <row r="69" spans="1:23" s="2" customFormat="1" x14ac:dyDescent="0.25">
      <c r="A69"/>
      <c r="B69" s="9" t="s">
        <v>93</v>
      </c>
      <c r="C69" s="9">
        <v>94</v>
      </c>
      <c r="D69" s="9">
        <v>91</v>
      </c>
      <c r="E69" s="9">
        <v>185</v>
      </c>
      <c r="F69"/>
      <c r="G69"/>
      <c r="H69"/>
      <c r="I69"/>
      <c r="J69" s="9" t="str">
        <f>B69</f>
        <v>Slightly decrease</v>
      </c>
      <c r="K69" s="11">
        <f>E69/E71</f>
        <v>0.185</v>
      </c>
      <c r="L69" s="11">
        <f>C69/C71</f>
        <v>0.19665271966527198</v>
      </c>
      <c r="M69" s="11">
        <f>D69/D71</f>
        <v>0.17432950191570881</v>
      </c>
      <c r="P69"/>
      <c r="Q69"/>
      <c r="R69"/>
    </row>
    <row r="70" spans="1:23" s="2" customFormat="1" x14ac:dyDescent="0.25">
      <c r="A70"/>
      <c r="B70" s="9" t="s">
        <v>94</v>
      </c>
      <c r="C70" s="9">
        <v>20</v>
      </c>
      <c r="D70" s="9">
        <v>19</v>
      </c>
      <c r="E70" s="9">
        <v>39</v>
      </c>
      <c r="F70"/>
      <c r="G70"/>
      <c r="H70"/>
      <c r="I70"/>
      <c r="J70" s="9" t="str">
        <f>B70</f>
        <v>Drastically decrease</v>
      </c>
      <c r="K70" s="11">
        <f>E70/E71</f>
        <v>3.9E-2</v>
      </c>
      <c r="L70" s="11">
        <f>C70/C71</f>
        <v>4.1841004184100417E-2</v>
      </c>
      <c r="M70" s="11">
        <f>D70/D71</f>
        <v>3.6398467432950193E-2</v>
      </c>
      <c r="P70"/>
      <c r="Q70"/>
      <c r="R70"/>
    </row>
    <row r="71" spans="1:23" s="2" customFormat="1" x14ac:dyDescent="0.25">
      <c r="A71" t="s">
        <v>3</v>
      </c>
      <c r="B71"/>
      <c r="C71">
        <v>478</v>
      </c>
      <c r="D71">
        <v>522</v>
      </c>
      <c r="E71">
        <v>1000</v>
      </c>
      <c r="F71"/>
      <c r="G71"/>
      <c r="H71"/>
      <c r="I71"/>
      <c r="J71"/>
      <c r="P71"/>
      <c r="Q71"/>
      <c r="R71"/>
    </row>
    <row r="77" spans="1:23" s="2" customFormat="1" x14ac:dyDescent="0.25">
      <c r="A77" t="s">
        <v>99</v>
      </c>
      <c r="B77"/>
      <c r="C77"/>
      <c r="D77"/>
      <c r="E77"/>
      <c r="F77"/>
      <c r="G77"/>
      <c r="H77"/>
      <c r="I77"/>
      <c r="J77"/>
      <c r="P77"/>
      <c r="Q77"/>
      <c r="R77"/>
    </row>
    <row r="78" spans="1:23" s="2" customFormat="1" x14ac:dyDescent="0.25">
      <c r="A78" t="s">
        <v>1</v>
      </c>
      <c r="B78"/>
      <c r="C78"/>
      <c r="D78"/>
      <c r="E78"/>
      <c r="F78"/>
      <c r="G78"/>
      <c r="H78"/>
      <c r="I78"/>
      <c r="J78"/>
      <c r="P78"/>
      <c r="Q78"/>
      <c r="R78"/>
    </row>
    <row r="79" spans="1:23" s="2" customFormat="1" x14ac:dyDescent="0.25">
      <c r="A79"/>
      <c r="B79"/>
      <c r="C79" t="s">
        <v>37</v>
      </c>
      <c r="D79"/>
      <c r="E79" t="s">
        <v>3</v>
      </c>
      <c r="F79"/>
      <c r="G79"/>
      <c r="H79"/>
      <c r="I79"/>
      <c r="J79"/>
      <c r="P79"/>
      <c r="Q79"/>
      <c r="R79" t="str">
        <f>R5</f>
        <v>Collapsed increase/decrease (drastically + slightly)</v>
      </c>
    </row>
    <row r="80" spans="1:23" s="4" customFormat="1" ht="80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3" s="2" customFormat="1" x14ac:dyDescent="0.25">
      <c r="A81" t="s">
        <v>89</v>
      </c>
      <c r="B81" s="9" t="s">
        <v>90</v>
      </c>
      <c r="C81" s="9">
        <v>199</v>
      </c>
      <c r="D81" s="9">
        <v>119</v>
      </c>
      <c r="E81" s="9">
        <v>318</v>
      </c>
      <c r="F81"/>
      <c r="G81"/>
      <c r="H81"/>
      <c r="I81"/>
      <c r="J81" s="9" t="str">
        <f>B81</f>
        <v>Drastically increase</v>
      </c>
      <c r="K81" s="11">
        <f>E81/E86</f>
        <v>0.31831831831831831</v>
      </c>
      <c r="L81" s="11">
        <f>C81/C86</f>
        <v>0.29924812030075187</v>
      </c>
      <c r="M81" s="11">
        <f>D81/D86</f>
        <v>0.35628742514970058</v>
      </c>
      <c r="P81"/>
      <c r="Q81"/>
      <c r="R81" s="9" t="s">
        <v>102</v>
      </c>
      <c r="S81" s="12">
        <f>K81+K82</f>
        <v>0.63563563563563563</v>
      </c>
      <c r="T81" s="12">
        <f>L81+L82</f>
        <v>0.61503759398496238</v>
      </c>
      <c r="U81" s="12">
        <f>M81+M82</f>
        <v>0.67664670658682635</v>
      </c>
      <c r="V81" s="5"/>
      <c r="W81" s="5"/>
    </row>
    <row r="82" spans="1:23" s="2" customFormat="1" x14ac:dyDescent="0.25">
      <c r="A82"/>
      <c r="B82" s="9" t="s">
        <v>91</v>
      </c>
      <c r="C82" s="9">
        <v>210</v>
      </c>
      <c r="D82" s="9">
        <v>107</v>
      </c>
      <c r="E82" s="9">
        <v>317</v>
      </c>
      <c r="F82"/>
      <c r="G82"/>
      <c r="H82"/>
      <c r="I82"/>
      <c r="J82" s="9" t="str">
        <f>B82</f>
        <v>Slightly increase</v>
      </c>
      <c r="K82" s="11">
        <f>E82/E86</f>
        <v>0.31731731731731733</v>
      </c>
      <c r="L82" s="11">
        <f>C82/C86</f>
        <v>0.31578947368421051</v>
      </c>
      <c r="M82" s="11">
        <f>D82/D86</f>
        <v>0.32035928143712578</v>
      </c>
      <c r="P82"/>
      <c r="Q82"/>
      <c r="R82" s="9" t="s">
        <v>92</v>
      </c>
      <c r="S82" s="12">
        <f>K83</f>
        <v>0.14014014014014015</v>
      </c>
      <c r="T82" s="12">
        <f>L83</f>
        <v>0.1548872180451128</v>
      </c>
      <c r="U82" s="12">
        <f>M83</f>
        <v>0.11077844311377245</v>
      </c>
      <c r="V82" s="5"/>
      <c r="W82" s="5"/>
    </row>
    <row r="83" spans="1:23" s="2" customFormat="1" x14ac:dyDescent="0.25">
      <c r="A83"/>
      <c r="B83" s="9" t="s">
        <v>92</v>
      </c>
      <c r="C83" s="9">
        <v>103</v>
      </c>
      <c r="D83" s="9">
        <v>37</v>
      </c>
      <c r="E83" s="9">
        <v>140</v>
      </c>
      <c r="F83"/>
      <c r="G83"/>
      <c r="H83"/>
      <c r="I83"/>
      <c r="J83" s="9" t="str">
        <f>B83</f>
        <v>No change</v>
      </c>
      <c r="K83" s="11">
        <f>E83/E86</f>
        <v>0.14014014014014015</v>
      </c>
      <c r="L83" s="11">
        <f>C83/C86</f>
        <v>0.1548872180451128</v>
      </c>
      <c r="M83" s="11">
        <f>D83/D86</f>
        <v>0.11077844311377245</v>
      </c>
      <c r="P83"/>
      <c r="Q83"/>
      <c r="R83" s="9" t="s">
        <v>103</v>
      </c>
      <c r="S83" s="12">
        <f>K84+K85</f>
        <v>0.22422422422422422</v>
      </c>
      <c r="T83" s="12">
        <f>L84+L85</f>
        <v>0.23007518796992479</v>
      </c>
      <c r="U83" s="12">
        <f>M84+M85</f>
        <v>0.21257485029940121</v>
      </c>
      <c r="V83" s="5"/>
      <c r="W83" s="5"/>
    </row>
    <row r="84" spans="1:23" s="2" customFormat="1" x14ac:dyDescent="0.25">
      <c r="A84"/>
      <c r="B84" s="9" t="s">
        <v>93</v>
      </c>
      <c r="C84" s="9">
        <v>125</v>
      </c>
      <c r="D84" s="9">
        <v>60</v>
      </c>
      <c r="E84" s="9">
        <v>185</v>
      </c>
      <c r="F84"/>
      <c r="G84"/>
      <c r="H84"/>
      <c r="I84"/>
      <c r="J84" s="9" t="str">
        <f>B84</f>
        <v>Slightly decrease</v>
      </c>
      <c r="K84" s="11">
        <f>E84/E86</f>
        <v>0.18518518518518517</v>
      </c>
      <c r="L84" s="11">
        <f>C84/C86</f>
        <v>0.18796992481203006</v>
      </c>
      <c r="M84" s="11">
        <f>D84/D86</f>
        <v>0.17964071856287425</v>
      </c>
      <c r="P84"/>
      <c r="Q84"/>
      <c r="R84"/>
    </row>
    <row r="85" spans="1:23" s="2" customFormat="1" x14ac:dyDescent="0.25">
      <c r="A85"/>
      <c r="B85" s="9" t="s">
        <v>94</v>
      </c>
      <c r="C85" s="9">
        <v>28</v>
      </c>
      <c r="D85" s="9">
        <v>11</v>
      </c>
      <c r="E85" s="9">
        <v>39</v>
      </c>
      <c r="F85"/>
      <c r="G85"/>
      <c r="H85"/>
      <c r="I85"/>
      <c r="J85" s="9" t="str">
        <f>B85</f>
        <v>Drastically decrease</v>
      </c>
      <c r="K85" s="11">
        <f>E85/E86</f>
        <v>3.903903903903904E-2</v>
      </c>
      <c r="L85" s="11">
        <f>C85/C86</f>
        <v>4.2105263157894736E-2</v>
      </c>
      <c r="M85" s="11">
        <f>D85/D86</f>
        <v>3.2934131736526949E-2</v>
      </c>
      <c r="P85"/>
      <c r="Q85"/>
      <c r="R85"/>
    </row>
    <row r="86" spans="1:23" s="2" customFormat="1" x14ac:dyDescent="0.25">
      <c r="A86" t="s">
        <v>3</v>
      </c>
      <c r="B86"/>
      <c r="C86">
        <v>665</v>
      </c>
      <c r="D86">
        <v>334</v>
      </c>
      <c r="E86">
        <v>999</v>
      </c>
      <c r="F86"/>
      <c r="G86"/>
      <c r="H86"/>
      <c r="I86"/>
      <c r="J86"/>
      <c r="P86"/>
      <c r="Q86"/>
      <c r="R86"/>
    </row>
    <row r="92" spans="1:23" s="2" customFormat="1" x14ac:dyDescent="0.25">
      <c r="A92" t="s">
        <v>100</v>
      </c>
      <c r="B92"/>
      <c r="C92"/>
      <c r="D92"/>
      <c r="E92"/>
      <c r="F92"/>
      <c r="G92"/>
      <c r="H92"/>
      <c r="I92"/>
      <c r="J92"/>
      <c r="P92"/>
      <c r="Q92"/>
      <c r="R92"/>
    </row>
    <row r="93" spans="1:23" s="2" customFormat="1" x14ac:dyDescent="0.25">
      <c r="A93" t="s">
        <v>1</v>
      </c>
      <c r="B93"/>
      <c r="C93"/>
      <c r="D93"/>
      <c r="E93"/>
      <c r="F93"/>
      <c r="G93"/>
      <c r="H93"/>
      <c r="I93"/>
      <c r="J93"/>
      <c r="P93"/>
      <c r="Q93"/>
      <c r="R93"/>
    </row>
    <row r="94" spans="1:23" s="2" customFormat="1" x14ac:dyDescent="0.25">
      <c r="A94"/>
      <c r="B94"/>
      <c r="C94" t="s">
        <v>41</v>
      </c>
      <c r="D94"/>
      <c r="E94"/>
      <c r="F94" t="s">
        <v>3</v>
      </c>
      <c r="G94"/>
      <c r="H94"/>
      <c r="I94"/>
      <c r="J94"/>
      <c r="P94"/>
      <c r="Q94"/>
      <c r="R94" t="str">
        <f>R5</f>
        <v>Collapsed increase/decrease (drastically + slightly)</v>
      </c>
    </row>
    <row r="95" spans="1:23" s="4" customFormat="1" ht="40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3" s="2" customFormat="1" x14ac:dyDescent="0.25">
      <c r="A96" t="s">
        <v>89</v>
      </c>
      <c r="B96" s="9" t="s">
        <v>90</v>
      </c>
      <c r="C96" s="9">
        <v>177</v>
      </c>
      <c r="D96" s="9">
        <v>96</v>
      </c>
      <c r="E96" s="9">
        <v>45</v>
      </c>
      <c r="F96" s="9">
        <v>318</v>
      </c>
      <c r="G96"/>
      <c r="H96"/>
      <c r="I96"/>
      <c r="J96" s="9" t="str">
        <f>B96</f>
        <v>Drastically increase</v>
      </c>
      <c r="K96" s="11">
        <f>F96/F101</f>
        <v>0.318</v>
      </c>
      <c r="L96" s="11">
        <f>C96/C101</f>
        <v>0.27022900763358776</v>
      </c>
      <c r="M96" s="11">
        <f>D96/D101</f>
        <v>0.46153846153846156</v>
      </c>
      <c r="N96" s="11">
        <f>E96/E101</f>
        <v>0.32846715328467152</v>
      </c>
      <c r="P96"/>
      <c r="Q96"/>
      <c r="R96" s="9" t="s">
        <v>102</v>
      </c>
      <c r="S96" s="12">
        <f>K96+K97</f>
        <v>0.63600000000000001</v>
      </c>
      <c r="T96" s="12">
        <f>L96+L97</f>
        <v>0.56641221374045791</v>
      </c>
      <c r="U96" s="12">
        <f>M96+M97</f>
        <v>0.77403846153846156</v>
      </c>
      <c r="V96" s="12">
        <f>N96+N97</f>
        <v>0.75912408759124084</v>
      </c>
      <c r="W96" s="5"/>
    </row>
    <row r="97" spans="1:23" s="2" customFormat="1" x14ac:dyDescent="0.25">
      <c r="A97"/>
      <c r="B97" s="9" t="s">
        <v>91</v>
      </c>
      <c r="C97" s="9">
        <v>194</v>
      </c>
      <c r="D97" s="9">
        <v>65</v>
      </c>
      <c r="E97" s="9">
        <v>59</v>
      </c>
      <c r="F97" s="9">
        <v>318</v>
      </c>
      <c r="G97"/>
      <c r="H97"/>
      <c r="I97"/>
      <c r="J97" s="9" t="str">
        <f>B97</f>
        <v>Slightly increase</v>
      </c>
      <c r="K97" s="11">
        <f>F97/F101</f>
        <v>0.318</v>
      </c>
      <c r="L97" s="11">
        <f>C97/C101</f>
        <v>0.29618320610687021</v>
      </c>
      <c r="M97" s="11">
        <f>D97/D101</f>
        <v>0.3125</v>
      </c>
      <c r="N97" s="11">
        <f>E97/E101</f>
        <v>0.43065693430656932</v>
      </c>
      <c r="P97"/>
      <c r="Q97"/>
      <c r="R97" s="9" t="s">
        <v>92</v>
      </c>
      <c r="S97" s="12">
        <f>K98</f>
        <v>0.14000000000000001</v>
      </c>
      <c r="T97" s="12">
        <f>L98</f>
        <v>0.15419847328244274</v>
      </c>
      <c r="U97" s="12">
        <f>M98</f>
        <v>0.10576923076923077</v>
      </c>
      <c r="V97" s="12">
        <f>N98</f>
        <v>0.12408759124087591</v>
      </c>
      <c r="W97" s="5"/>
    </row>
    <row r="98" spans="1:23" s="2" customFormat="1" x14ac:dyDescent="0.25">
      <c r="A98"/>
      <c r="B98" s="9" t="s">
        <v>92</v>
      </c>
      <c r="C98" s="9">
        <v>101</v>
      </c>
      <c r="D98" s="9">
        <v>22</v>
      </c>
      <c r="E98" s="9">
        <v>17</v>
      </c>
      <c r="F98" s="9">
        <v>140</v>
      </c>
      <c r="G98"/>
      <c r="H98"/>
      <c r="I98"/>
      <c r="J98" s="9" t="str">
        <f>B98</f>
        <v>No change</v>
      </c>
      <c r="K98" s="11">
        <f>F98/F101</f>
        <v>0.14000000000000001</v>
      </c>
      <c r="L98" s="11">
        <f>C98/C101</f>
        <v>0.15419847328244274</v>
      </c>
      <c r="M98" s="11">
        <f>D98/D101</f>
        <v>0.10576923076923077</v>
      </c>
      <c r="N98" s="11">
        <f>E98/E101</f>
        <v>0.12408759124087591</v>
      </c>
      <c r="P98"/>
      <c r="Q98"/>
      <c r="R98" s="9" t="s">
        <v>103</v>
      </c>
      <c r="S98" s="12">
        <f>K99+K100</f>
        <v>0.224</v>
      </c>
      <c r="T98" s="12">
        <f>L99+L100</f>
        <v>0.27938931297709924</v>
      </c>
      <c r="U98" s="12">
        <f>M99+M100</f>
        <v>0.1201923076923077</v>
      </c>
      <c r="V98" s="12">
        <f>N99+N100</f>
        <v>0.11678832116788321</v>
      </c>
      <c r="W98" s="5"/>
    </row>
    <row r="99" spans="1:23" s="2" customFormat="1" x14ac:dyDescent="0.25">
      <c r="A99"/>
      <c r="B99" s="9" t="s">
        <v>93</v>
      </c>
      <c r="C99" s="9">
        <v>155</v>
      </c>
      <c r="D99" s="9">
        <v>21</v>
      </c>
      <c r="E99" s="9">
        <v>9</v>
      </c>
      <c r="F99" s="9">
        <v>185</v>
      </c>
      <c r="G99"/>
      <c r="H99"/>
      <c r="I99"/>
      <c r="J99" s="9" t="str">
        <f>B99</f>
        <v>Slightly decrease</v>
      </c>
      <c r="K99" s="11">
        <f>F99/F101</f>
        <v>0.185</v>
      </c>
      <c r="L99" s="11">
        <f>C99/C101</f>
        <v>0.23664122137404581</v>
      </c>
      <c r="M99" s="11">
        <f>D99/D101</f>
        <v>0.10096153846153846</v>
      </c>
      <c r="N99" s="11">
        <f>E99/E101</f>
        <v>6.569343065693431E-2</v>
      </c>
      <c r="P99"/>
      <c r="Q99"/>
      <c r="R99"/>
    </row>
    <row r="100" spans="1:23" s="2" customFormat="1" x14ac:dyDescent="0.25">
      <c r="A100"/>
      <c r="B100" s="9" t="s">
        <v>94</v>
      </c>
      <c r="C100" s="9">
        <v>28</v>
      </c>
      <c r="D100" s="9">
        <v>4</v>
      </c>
      <c r="E100" s="9">
        <v>7</v>
      </c>
      <c r="F100" s="9">
        <v>39</v>
      </c>
      <c r="G100"/>
      <c r="H100"/>
      <c r="I100"/>
      <c r="J100" s="9" t="str">
        <f>B100</f>
        <v>Drastically decrease</v>
      </c>
      <c r="K100" s="11">
        <f>F100/F101</f>
        <v>3.9E-2</v>
      </c>
      <c r="L100" s="11">
        <f>C100/C101</f>
        <v>4.2748091603053436E-2</v>
      </c>
      <c r="M100" s="11">
        <f>D100/D101</f>
        <v>1.9230769230769232E-2</v>
      </c>
      <c r="N100" s="11">
        <f>E100/E101</f>
        <v>5.1094890510948905E-2</v>
      </c>
      <c r="P100"/>
      <c r="Q100"/>
      <c r="R100"/>
    </row>
    <row r="101" spans="1:23" s="2" customFormat="1" x14ac:dyDescent="0.25">
      <c r="A101" t="s">
        <v>3</v>
      </c>
      <c r="B101"/>
      <c r="C101">
        <v>655</v>
      </c>
      <c r="D101">
        <v>208</v>
      </c>
      <c r="E101">
        <v>137</v>
      </c>
      <c r="F101">
        <v>1000</v>
      </c>
      <c r="G101"/>
      <c r="H101"/>
      <c r="I101"/>
      <c r="J101"/>
      <c r="P101"/>
      <c r="Q101"/>
      <c r="R101"/>
    </row>
    <row r="107" spans="1:23" s="2" customFormat="1" x14ac:dyDescent="0.25">
      <c r="A107" t="s">
        <v>101</v>
      </c>
      <c r="B107"/>
      <c r="C107"/>
      <c r="D107"/>
      <c r="E107"/>
      <c r="F107"/>
      <c r="G107"/>
      <c r="H107"/>
      <c r="I107"/>
      <c r="J107"/>
      <c r="P107"/>
      <c r="Q107"/>
      <c r="R107"/>
    </row>
    <row r="108" spans="1:23" s="2" customFormat="1" x14ac:dyDescent="0.25">
      <c r="A108" t="s">
        <v>1</v>
      </c>
      <c r="B108"/>
      <c r="C108"/>
      <c r="D108"/>
      <c r="E108"/>
      <c r="F108"/>
      <c r="G108"/>
      <c r="H108"/>
      <c r="I108"/>
      <c r="J108"/>
      <c r="P108"/>
      <c r="Q108"/>
      <c r="R108"/>
    </row>
    <row r="109" spans="1:23" s="2" customFormat="1" x14ac:dyDescent="0.25">
      <c r="A109"/>
      <c r="B109"/>
      <c r="C109" t="s">
        <v>46</v>
      </c>
      <c r="D109"/>
      <c r="E109"/>
      <c r="F109" t="s">
        <v>3</v>
      </c>
      <c r="G109"/>
      <c r="H109"/>
      <c r="I109"/>
      <c r="J109"/>
      <c r="P109"/>
      <c r="Q109"/>
      <c r="R109" t="str">
        <f>R5</f>
        <v>Collapsed increase/decrease (drastically + slightly)</v>
      </c>
    </row>
    <row r="110" spans="1:23" s="4" customFormat="1" ht="40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3" s="2" customFormat="1" x14ac:dyDescent="0.25">
      <c r="A111" t="s">
        <v>89</v>
      </c>
      <c r="B111" s="9" t="s">
        <v>90</v>
      </c>
      <c r="C111" s="9">
        <v>139</v>
      </c>
      <c r="D111" s="9">
        <v>118</v>
      </c>
      <c r="E111" s="9">
        <v>45</v>
      </c>
      <c r="F111" s="9">
        <v>302</v>
      </c>
      <c r="G111"/>
      <c r="H111"/>
      <c r="I111"/>
      <c r="J111" s="9" t="str">
        <f>B111</f>
        <v>Drastically increase</v>
      </c>
      <c r="K111" s="11">
        <f>F111/F116</f>
        <v>0.32230522945570972</v>
      </c>
      <c r="L111" s="11">
        <f>C111/C116</f>
        <v>0.30888888888888888</v>
      </c>
      <c r="M111" s="11">
        <f>D111/D116</f>
        <v>0.36307692307692307</v>
      </c>
      <c r="N111" s="11">
        <f>E111/E116</f>
        <v>0.27777777777777779</v>
      </c>
      <c r="P111"/>
      <c r="Q111"/>
      <c r="R111" s="9" t="s">
        <v>102</v>
      </c>
      <c r="S111" s="12">
        <f>K111+K112</f>
        <v>0.64034151547491991</v>
      </c>
      <c r="T111" s="12">
        <f>L111+L112</f>
        <v>0.61333333333333329</v>
      </c>
      <c r="U111" s="12">
        <f>M111+M112</f>
        <v>0.68615384615384611</v>
      </c>
      <c r="V111" s="12">
        <f>N111+N112</f>
        <v>0.62345679012345678</v>
      </c>
      <c r="W111" s="5"/>
    </row>
    <row r="112" spans="1:23" s="2" customFormat="1" x14ac:dyDescent="0.25">
      <c r="A112"/>
      <c r="B112" s="9" t="s">
        <v>91</v>
      </c>
      <c r="C112" s="9">
        <v>137</v>
      </c>
      <c r="D112" s="9">
        <v>105</v>
      </c>
      <c r="E112" s="9">
        <v>56</v>
      </c>
      <c r="F112" s="9">
        <v>298</v>
      </c>
      <c r="G112"/>
      <c r="H112"/>
      <c r="I112"/>
      <c r="J112" s="9" t="str">
        <f>B112</f>
        <v>Slightly increase</v>
      </c>
      <c r="K112" s="11">
        <f>F112/F116</f>
        <v>0.31803628601921025</v>
      </c>
      <c r="L112" s="11">
        <f>C112/C116</f>
        <v>0.30444444444444446</v>
      </c>
      <c r="M112" s="11">
        <f>D112/D116</f>
        <v>0.32307692307692309</v>
      </c>
      <c r="N112" s="11">
        <f>E112/E116</f>
        <v>0.34567901234567899</v>
      </c>
      <c r="P112"/>
      <c r="Q112"/>
      <c r="R112" s="9" t="s">
        <v>92</v>
      </c>
      <c r="S112" s="12">
        <f>K113</f>
        <v>0.13660618996798293</v>
      </c>
      <c r="T112" s="12">
        <f>L113</f>
        <v>0.15555555555555556</v>
      </c>
      <c r="U112" s="12">
        <f>M113</f>
        <v>0.11076923076923077</v>
      </c>
      <c r="V112" s="12">
        <f>N113</f>
        <v>0.13580246913580246</v>
      </c>
      <c r="W112" s="5"/>
    </row>
    <row r="113" spans="1:23" s="2" customFormat="1" x14ac:dyDescent="0.25">
      <c r="A113"/>
      <c r="B113" s="9" t="s">
        <v>92</v>
      </c>
      <c r="C113" s="9">
        <v>70</v>
      </c>
      <c r="D113" s="9">
        <v>36</v>
      </c>
      <c r="E113" s="9">
        <v>22</v>
      </c>
      <c r="F113" s="9">
        <v>128</v>
      </c>
      <c r="G113"/>
      <c r="H113"/>
      <c r="I113"/>
      <c r="J113" s="9" t="str">
        <f>B113</f>
        <v>No change</v>
      </c>
      <c r="K113" s="11">
        <f>F113/F116</f>
        <v>0.13660618996798293</v>
      </c>
      <c r="L113" s="11">
        <f>C113/C116</f>
        <v>0.15555555555555556</v>
      </c>
      <c r="M113" s="11">
        <f>D113/D116</f>
        <v>0.11076923076923077</v>
      </c>
      <c r="N113" s="11">
        <f>E113/E116</f>
        <v>0.13580246913580246</v>
      </c>
      <c r="P113"/>
      <c r="Q113"/>
      <c r="R113" s="9" t="s">
        <v>103</v>
      </c>
      <c r="S113" s="12">
        <f>K114+K115</f>
        <v>0.2230522945570971</v>
      </c>
      <c r="T113" s="12">
        <f>L114+L115</f>
        <v>0.23111111111111113</v>
      </c>
      <c r="U113" s="12">
        <f>M114+M115</f>
        <v>0.20307692307692307</v>
      </c>
      <c r="V113" s="12">
        <f>N114+N115</f>
        <v>0.24074074074074073</v>
      </c>
      <c r="W113" s="5"/>
    </row>
    <row r="114" spans="1:23" s="2" customFormat="1" x14ac:dyDescent="0.25">
      <c r="A114"/>
      <c r="B114" s="9" t="s">
        <v>93</v>
      </c>
      <c r="C114" s="9">
        <v>80</v>
      </c>
      <c r="D114" s="9">
        <v>57</v>
      </c>
      <c r="E114" s="9">
        <v>33</v>
      </c>
      <c r="F114" s="9">
        <v>170</v>
      </c>
      <c r="G114"/>
      <c r="H114"/>
      <c r="I114"/>
      <c r="J114" s="9" t="str">
        <f>B114</f>
        <v>Slightly decrease</v>
      </c>
      <c r="K114" s="11">
        <f>F114/F116</f>
        <v>0.18143009605122731</v>
      </c>
      <c r="L114" s="11">
        <f>C114/C116</f>
        <v>0.17777777777777778</v>
      </c>
      <c r="M114" s="11">
        <f>D114/D116</f>
        <v>0.17538461538461539</v>
      </c>
      <c r="N114" s="11">
        <f>E114/E116</f>
        <v>0.20370370370370369</v>
      </c>
      <c r="P114"/>
      <c r="Q114"/>
      <c r="R114"/>
    </row>
    <row r="115" spans="1:23" s="2" customFormat="1" x14ac:dyDescent="0.25">
      <c r="A115"/>
      <c r="B115" s="9" t="s">
        <v>94</v>
      </c>
      <c r="C115" s="9">
        <v>24</v>
      </c>
      <c r="D115" s="9">
        <v>9</v>
      </c>
      <c r="E115" s="9">
        <v>6</v>
      </c>
      <c r="F115" s="9">
        <v>39</v>
      </c>
      <c r="G115"/>
      <c r="H115"/>
      <c r="I115"/>
      <c r="J115" s="9" t="str">
        <f>B115</f>
        <v>Drastically decrease</v>
      </c>
      <c r="K115" s="11">
        <f>F115/F116</f>
        <v>4.1622198505869797E-2</v>
      </c>
      <c r="L115" s="11">
        <f>C115/C116</f>
        <v>5.3333333333333337E-2</v>
      </c>
      <c r="M115" s="11">
        <f>D115/D116</f>
        <v>2.7692307692307693E-2</v>
      </c>
      <c r="N115" s="11">
        <f>E115/E116</f>
        <v>3.7037037037037035E-2</v>
      </c>
      <c r="P115"/>
      <c r="Q115"/>
      <c r="R115"/>
    </row>
    <row r="116" spans="1:23" s="2" customFormat="1" x14ac:dyDescent="0.25">
      <c r="A116" t="s">
        <v>3</v>
      </c>
      <c r="B116"/>
      <c r="C116">
        <v>450</v>
      </c>
      <c r="D116">
        <v>325</v>
      </c>
      <c r="E116">
        <v>162</v>
      </c>
      <c r="F116">
        <v>937</v>
      </c>
      <c r="G116"/>
      <c r="H116"/>
      <c r="I116"/>
      <c r="J116"/>
      <c r="P116"/>
      <c r="Q116"/>
      <c r="R116"/>
    </row>
  </sheetData>
  <pageMargins left="0.7" right="0.7" top="0.75" bottom="0.75" header="0.3" footer="0.3"/>
  <pageSetup scale="59" fitToHeight="3" orientation="landscape" horizontalDpi="0" verticalDpi="0"/>
  <headerFooter>
    <oddHeader>&amp;F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70D16-8BD6-1D43-BD40-30F5DD1DBD5A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2.140625" hidden="1" customWidth="1"/>
    <col min="2" max="2" width="33.140625" style="3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5.140625" style="3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18" t="s">
        <v>174</v>
      </c>
      <c r="B1" s="18"/>
      <c r="C1" s="18"/>
      <c r="D1" s="18"/>
      <c r="E1" s="18"/>
      <c r="F1" s="18"/>
      <c r="G1" s="18"/>
      <c r="J1" s="18" t="s">
        <v>174</v>
      </c>
      <c r="K1" s="18"/>
      <c r="L1" s="18"/>
      <c r="M1" s="18"/>
      <c r="N1" s="18"/>
      <c r="O1" s="18"/>
      <c r="P1" s="18"/>
    </row>
    <row r="2" spans="1:23" x14ac:dyDescent="0.25">
      <c r="A2" s="18"/>
      <c r="B2" s="18"/>
      <c r="C2" s="18"/>
      <c r="D2" s="18"/>
      <c r="E2" s="18"/>
      <c r="F2" s="18"/>
      <c r="G2" s="18"/>
      <c r="J2" s="18"/>
      <c r="K2" s="18"/>
      <c r="L2" s="18"/>
      <c r="M2" s="18"/>
      <c r="N2" s="18"/>
      <c r="O2" s="18"/>
      <c r="P2" s="18"/>
    </row>
    <row r="3" spans="1:23" x14ac:dyDescent="0.25">
      <c r="A3" t="s">
        <v>105</v>
      </c>
    </row>
    <row r="4" spans="1:23" x14ac:dyDescent="0.25">
      <c r="A4" t="s">
        <v>1</v>
      </c>
    </row>
    <row r="5" spans="1:23" x14ac:dyDescent="0.25">
      <c r="C5" t="s">
        <v>2</v>
      </c>
      <c r="G5" t="s">
        <v>3</v>
      </c>
      <c r="R5" t="s">
        <v>104</v>
      </c>
    </row>
    <row r="6" spans="1:23" s="3" customFormat="1" ht="60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ht="40" x14ac:dyDescent="0.25">
      <c r="A7" t="s">
        <v>106</v>
      </c>
      <c r="B7" s="10" t="s">
        <v>107</v>
      </c>
      <c r="C7" s="9">
        <v>229</v>
      </c>
      <c r="D7" s="9">
        <v>130</v>
      </c>
      <c r="E7" s="9">
        <v>80</v>
      </c>
      <c r="F7" s="9">
        <v>46</v>
      </c>
      <c r="G7" s="9">
        <v>485</v>
      </c>
      <c r="J7" s="10" t="str">
        <f>B7</f>
        <v>Prices of imported products will increase drastically</v>
      </c>
      <c r="K7" s="11">
        <f>G7/G12</f>
        <v>0.48499999999999999</v>
      </c>
      <c r="L7" s="11">
        <f>C7/C12</f>
        <v>0.72468354430379744</v>
      </c>
      <c r="M7" s="11">
        <f>D7/D12</f>
        <v>0.45614035087719296</v>
      </c>
      <c r="N7" s="11">
        <f>E7/E12</f>
        <v>0.25641025641025639</v>
      </c>
      <c r="O7" s="11">
        <f>F7/F12</f>
        <v>0.52873563218390807</v>
      </c>
      <c r="R7" s="9" t="s">
        <v>102</v>
      </c>
      <c r="S7" s="12">
        <f>K7+K8</f>
        <v>0.83699999999999997</v>
      </c>
      <c r="T7" s="12">
        <f>L7+L8</f>
        <v>0.89873417721518989</v>
      </c>
      <c r="U7" s="12">
        <f>M7+M8</f>
        <v>0.85964912280701755</v>
      </c>
      <c r="V7" s="12">
        <f>N7+N8</f>
        <v>0.74358974358974361</v>
      </c>
      <c r="W7" s="12">
        <f>O7+O8</f>
        <v>0.87356321839080464</v>
      </c>
    </row>
    <row r="8" spans="1:23" ht="40" x14ac:dyDescent="0.25">
      <c r="B8" s="10" t="s">
        <v>108</v>
      </c>
      <c r="C8" s="9">
        <v>55</v>
      </c>
      <c r="D8" s="9">
        <v>115</v>
      </c>
      <c r="E8" s="9">
        <v>152</v>
      </c>
      <c r="F8" s="9">
        <v>30</v>
      </c>
      <c r="G8" s="9">
        <v>352</v>
      </c>
      <c r="J8" s="10" t="str">
        <f>B8</f>
        <v>Prices of imported products will increase slightly</v>
      </c>
      <c r="K8" s="11">
        <f>G8/G12</f>
        <v>0.35199999999999998</v>
      </c>
      <c r="L8" s="11">
        <f>C8/C12</f>
        <v>0.17405063291139242</v>
      </c>
      <c r="M8" s="11">
        <f>D8/D12</f>
        <v>0.40350877192982454</v>
      </c>
      <c r="N8" s="11">
        <f>E8/E12</f>
        <v>0.48717948717948717</v>
      </c>
      <c r="O8" s="11">
        <f>F8/F12</f>
        <v>0.34482758620689657</v>
      </c>
      <c r="R8" s="9" t="s">
        <v>92</v>
      </c>
      <c r="S8" s="12">
        <f>K9</f>
        <v>0.09</v>
      </c>
      <c r="T8" s="12">
        <f>L9</f>
        <v>4.746835443037975E-2</v>
      </c>
      <c r="U8" s="12">
        <f>M9</f>
        <v>7.0175438596491224E-2</v>
      </c>
      <c r="V8" s="12">
        <f>N9</f>
        <v>0.14743589743589744</v>
      </c>
      <c r="W8" s="12">
        <f>O9</f>
        <v>0.10344827586206896</v>
      </c>
    </row>
    <row r="9" spans="1:23" ht="60" x14ac:dyDescent="0.25">
      <c r="B9" s="10" t="s">
        <v>109</v>
      </c>
      <c r="C9" s="9">
        <v>15</v>
      </c>
      <c r="D9" s="9">
        <v>20</v>
      </c>
      <c r="E9" s="9">
        <v>46</v>
      </c>
      <c r="F9" s="9">
        <v>9</v>
      </c>
      <c r="G9" s="9">
        <v>90</v>
      </c>
      <c r="J9" s="10" t="str">
        <f>B9</f>
        <v>There will be no increase/decrease from current price levels</v>
      </c>
      <c r="K9" s="11">
        <f>G9/G12</f>
        <v>0.09</v>
      </c>
      <c r="L9" s="11">
        <f>C9/C12</f>
        <v>4.746835443037975E-2</v>
      </c>
      <c r="M9" s="11">
        <f>D9/D12</f>
        <v>7.0175438596491224E-2</v>
      </c>
      <c r="N9" s="11">
        <f>E9/E12</f>
        <v>0.14743589743589744</v>
      </c>
      <c r="O9" s="11">
        <f>F9/F12</f>
        <v>0.10344827586206896</v>
      </c>
      <c r="R9" s="9" t="s">
        <v>103</v>
      </c>
      <c r="S9" s="12">
        <f>K10+K11</f>
        <v>7.2999999999999995E-2</v>
      </c>
      <c r="T9" s="12">
        <f>L10+L11</f>
        <v>5.3797468354430382E-2</v>
      </c>
      <c r="U9" s="12">
        <f>M10+M11</f>
        <v>7.0175438596491224E-2</v>
      </c>
      <c r="V9" s="12">
        <f>N10+N11</f>
        <v>0.10897435897435898</v>
      </c>
      <c r="W9" s="12">
        <f>O10+O11</f>
        <v>2.2988505747126436E-2</v>
      </c>
    </row>
    <row r="10" spans="1:23" ht="40" x14ac:dyDescent="0.25">
      <c r="B10" s="10" t="s">
        <v>110</v>
      </c>
      <c r="C10" s="9">
        <v>12</v>
      </c>
      <c r="D10" s="9">
        <v>11</v>
      </c>
      <c r="E10" s="9">
        <v>22</v>
      </c>
      <c r="F10" s="9">
        <v>0</v>
      </c>
      <c r="G10" s="9">
        <v>45</v>
      </c>
      <c r="J10" s="10" t="str">
        <f>B10</f>
        <v>Prices of imported products will decrease slightly</v>
      </c>
      <c r="K10" s="11">
        <f>G10/G12</f>
        <v>4.4999999999999998E-2</v>
      </c>
      <c r="L10" s="11">
        <f>C10/C12</f>
        <v>3.7974683544303799E-2</v>
      </c>
      <c r="M10" s="11">
        <f>D10/D12</f>
        <v>3.8596491228070177E-2</v>
      </c>
      <c r="N10" s="11">
        <f>E10/E12</f>
        <v>7.0512820512820512E-2</v>
      </c>
      <c r="O10" s="11">
        <f>F10/F12</f>
        <v>0</v>
      </c>
    </row>
    <row r="11" spans="1:23" ht="40" x14ac:dyDescent="0.25">
      <c r="B11" s="10" t="s">
        <v>111</v>
      </c>
      <c r="C11" s="9">
        <v>5</v>
      </c>
      <c r="D11" s="9">
        <v>9</v>
      </c>
      <c r="E11" s="9">
        <v>12</v>
      </c>
      <c r="F11" s="9">
        <v>2</v>
      </c>
      <c r="G11" s="9">
        <v>28</v>
      </c>
      <c r="J11" s="10" t="str">
        <f>B11</f>
        <v>Prices of imported products will decrease drastically</v>
      </c>
      <c r="K11" s="11">
        <f>G11/G12</f>
        <v>2.8000000000000001E-2</v>
      </c>
      <c r="L11" s="11">
        <f>C11/C12</f>
        <v>1.5822784810126583E-2</v>
      </c>
      <c r="M11" s="11">
        <f>D11/D12</f>
        <v>3.1578947368421054E-2</v>
      </c>
      <c r="N11" s="11">
        <f>E11/E12</f>
        <v>3.8461538461538464E-2</v>
      </c>
      <c r="O11" s="11">
        <f>F11/F12</f>
        <v>2.2988505747126436E-2</v>
      </c>
    </row>
    <row r="12" spans="1:23" x14ac:dyDescent="0.25">
      <c r="A12" t="s">
        <v>3</v>
      </c>
      <c r="C12">
        <v>316</v>
      </c>
      <c r="D12">
        <v>285</v>
      </c>
      <c r="E12">
        <v>312</v>
      </c>
      <c r="F12">
        <v>87</v>
      </c>
      <c r="G12">
        <v>1000</v>
      </c>
    </row>
    <row r="17" spans="1:23" x14ac:dyDescent="0.25">
      <c r="A17" t="s">
        <v>112</v>
      </c>
    </row>
    <row r="18" spans="1:23" x14ac:dyDescent="0.25">
      <c r="A18" t="s">
        <v>1</v>
      </c>
    </row>
    <row r="19" spans="1:23" x14ac:dyDescent="0.25">
      <c r="C19" t="s">
        <v>17</v>
      </c>
      <c r="G19" t="s">
        <v>3</v>
      </c>
      <c r="R19" t="str">
        <f>R5</f>
        <v>Collapsed increase/decrease (drastically + slightly)</v>
      </c>
    </row>
    <row r="20" spans="1:23" s="3" customFormat="1" ht="80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ht="40" x14ac:dyDescent="0.25">
      <c r="A21" t="s">
        <v>106</v>
      </c>
      <c r="B21" s="10" t="s">
        <v>107</v>
      </c>
      <c r="C21" s="9">
        <v>293</v>
      </c>
      <c r="D21" s="9">
        <v>83</v>
      </c>
      <c r="E21" s="9">
        <v>97</v>
      </c>
      <c r="F21" s="9">
        <v>12</v>
      </c>
      <c r="G21" s="9">
        <v>485</v>
      </c>
      <c r="J21" s="10" t="str">
        <f>B21</f>
        <v>Prices of imported products will increase drastically</v>
      </c>
      <c r="K21" s="11">
        <f>G21/G26</f>
        <v>0.48548548548548548</v>
      </c>
      <c r="L21" s="11">
        <f>C21/C26</f>
        <v>0.73250000000000004</v>
      </c>
      <c r="M21" s="11">
        <f>D21/D26</f>
        <v>0.5286624203821656</v>
      </c>
      <c r="N21" s="11">
        <f>E21/E26</f>
        <v>0.23950617283950618</v>
      </c>
      <c r="O21" s="1"/>
      <c r="R21" s="9" t="s">
        <v>102</v>
      </c>
      <c r="S21" s="12">
        <f>K21+K22</f>
        <v>0.83783783783783783</v>
      </c>
      <c r="T21" s="12">
        <f>L21+L22</f>
        <v>0.89750000000000008</v>
      </c>
      <c r="U21" s="12">
        <f>M21+M22</f>
        <v>0.83439490445859876</v>
      </c>
      <c r="V21" s="12">
        <f>N21+N22</f>
        <v>0.78518518518518521</v>
      </c>
      <c r="W21" s="5"/>
    </row>
    <row r="22" spans="1:23" ht="40" x14ac:dyDescent="0.25">
      <c r="B22" s="10" t="s">
        <v>108</v>
      </c>
      <c r="C22" s="9">
        <v>66</v>
      </c>
      <c r="D22" s="9">
        <v>48</v>
      </c>
      <c r="E22" s="9">
        <v>221</v>
      </c>
      <c r="F22" s="9">
        <v>17</v>
      </c>
      <c r="G22" s="9">
        <v>352</v>
      </c>
      <c r="J22" s="10" t="str">
        <f>B22</f>
        <v>Prices of imported products will increase slightly</v>
      </c>
      <c r="K22" s="11">
        <f>G22/G26</f>
        <v>0.35235235235235235</v>
      </c>
      <c r="L22" s="11">
        <f>C22/C26</f>
        <v>0.16500000000000001</v>
      </c>
      <c r="M22" s="11">
        <f>D22/D26</f>
        <v>0.30573248407643311</v>
      </c>
      <c r="N22" s="11">
        <f>E22/E26</f>
        <v>0.54567901234567906</v>
      </c>
      <c r="O22" s="1"/>
      <c r="R22" s="9" t="s">
        <v>92</v>
      </c>
      <c r="S22" s="12">
        <f>K23</f>
        <v>8.8088088088088087E-2</v>
      </c>
      <c r="T22" s="12">
        <f>L23</f>
        <v>0.04</v>
      </c>
      <c r="U22" s="12">
        <f>M23</f>
        <v>9.5541401273885357E-2</v>
      </c>
      <c r="V22" s="12">
        <f>N23</f>
        <v>0.12345679012345678</v>
      </c>
      <c r="W22" s="5"/>
    </row>
    <row r="23" spans="1:23" ht="60" x14ac:dyDescent="0.25">
      <c r="B23" s="10" t="s">
        <v>109</v>
      </c>
      <c r="C23" s="9">
        <v>16</v>
      </c>
      <c r="D23" s="9">
        <v>15</v>
      </c>
      <c r="E23" s="9">
        <v>50</v>
      </c>
      <c r="F23" s="9">
        <v>7</v>
      </c>
      <c r="G23" s="9">
        <v>88</v>
      </c>
      <c r="J23" s="10" t="str">
        <f>B23</f>
        <v>There will be no increase/decrease from current price levels</v>
      </c>
      <c r="K23" s="11">
        <f>G23/G26</f>
        <v>8.8088088088088087E-2</v>
      </c>
      <c r="L23" s="11">
        <f>C23/C26</f>
        <v>0.04</v>
      </c>
      <c r="M23" s="11">
        <f>D23/D26</f>
        <v>9.5541401273885357E-2</v>
      </c>
      <c r="N23" s="11">
        <f>E23/E26</f>
        <v>0.12345679012345678</v>
      </c>
      <c r="O23" s="1"/>
      <c r="R23" s="9" t="s">
        <v>103</v>
      </c>
      <c r="S23" s="12">
        <f>K24+K25</f>
        <v>7.407407407407407E-2</v>
      </c>
      <c r="T23" s="12">
        <f>L24+L25</f>
        <v>6.25E-2</v>
      </c>
      <c r="U23" s="12">
        <f>M24+M25</f>
        <v>7.0063694267515922E-2</v>
      </c>
      <c r="V23" s="12">
        <f>N24+N25</f>
        <v>9.1358024691358022E-2</v>
      </c>
      <c r="W23" s="5"/>
    </row>
    <row r="24" spans="1:23" ht="40" x14ac:dyDescent="0.25">
      <c r="B24" s="10" t="s">
        <v>110</v>
      </c>
      <c r="C24" s="9">
        <v>17</v>
      </c>
      <c r="D24" s="9">
        <v>6</v>
      </c>
      <c r="E24" s="9">
        <v>23</v>
      </c>
      <c r="F24" s="9">
        <v>0</v>
      </c>
      <c r="G24" s="9">
        <v>46</v>
      </c>
      <c r="J24" s="10" t="str">
        <f>B24</f>
        <v>Prices of imported products will decrease slightly</v>
      </c>
      <c r="K24" s="11">
        <f>G24/G26</f>
        <v>4.6046046046046049E-2</v>
      </c>
      <c r="L24" s="11">
        <f>C24/C26</f>
        <v>4.2500000000000003E-2</v>
      </c>
      <c r="M24" s="11">
        <f>D24/D26</f>
        <v>3.8216560509554139E-2</v>
      </c>
      <c r="N24" s="11">
        <f>E24/E26</f>
        <v>5.6790123456790124E-2</v>
      </c>
      <c r="O24" s="1"/>
    </row>
    <row r="25" spans="1:23" ht="40" x14ac:dyDescent="0.25">
      <c r="B25" s="10" t="s">
        <v>111</v>
      </c>
      <c r="C25" s="9">
        <v>8</v>
      </c>
      <c r="D25" s="9">
        <v>5</v>
      </c>
      <c r="E25" s="9">
        <v>14</v>
      </c>
      <c r="F25" s="9">
        <v>1</v>
      </c>
      <c r="G25" s="9">
        <v>28</v>
      </c>
      <c r="J25" s="10" t="str">
        <f>B25</f>
        <v>Prices of imported products will decrease drastically</v>
      </c>
      <c r="K25" s="11">
        <f>G25/G26</f>
        <v>2.8028028028028028E-2</v>
      </c>
      <c r="L25" s="11">
        <f>C25/C26</f>
        <v>0.02</v>
      </c>
      <c r="M25" s="11">
        <f>D25/D26</f>
        <v>3.1847133757961783E-2</v>
      </c>
      <c r="N25" s="11">
        <f>E25/E26</f>
        <v>3.4567901234567898E-2</v>
      </c>
      <c r="O25" s="1"/>
    </row>
    <row r="26" spans="1:23" x14ac:dyDescent="0.25">
      <c r="A26" t="s">
        <v>3</v>
      </c>
      <c r="C26">
        <v>400</v>
      </c>
      <c r="D26">
        <v>157</v>
      </c>
      <c r="E26">
        <v>405</v>
      </c>
      <c r="F26">
        <v>37</v>
      </c>
      <c r="G26">
        <v>999</v>
      </c>
    </row>
    <row r="32" spans="1:23" x14ac:dyDescent="0.25">
      <c r="A32" t="s">
        <v>113</v>
      </c>
    </row>
    <row r="33" spans="1:23" x14ac:dyDescent="0.25">
      <c r="A33" t="s">
        <v>1</v>
      </c>
    </row>
    <row r="34" spans="1:23" x14ac:dyDescent="0.25">
      <c r="C34" t="s">
        <v>22</v>
      </c>
      <c r="G34" t="s">
        <v>3</v>
      </c>
      <c r="R34" t="str">
        <f>R5</f>
        <v>Collapsed increase/decrease (drastically + slightly)</v>
      </c>
    </row>
    <row r="35" spans="1:23" s="3" customFormat="1" ht="60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 t="str">
        <f>O35</f>
        <v>Not sure</v>
      </c>
    </row>
    <row r="36" spans="1:23" ht="40" x14ac:dyDescent="0.25">
      <c r="A36" t="s">
        <v>106</v>
      </c>
      <c r="B36" s="10" t="s">
        <v>107</v>
      </c>
      <c r="C36" s="9">
        <v>173</v>
      </c>
      <c r="D36" s="9">
        <v>192</v>
      </c>
      <c r="E36" s="9">
        <v>84</v>
      </c>
      <c r="F36" s="9">
        <v>37</v>
      </c>
      <c r="G36" s="9">
        <v>486</v>
      </c>
      <c r="J36" s="10" t="str">
        <f>B36</f>
        <v>Prices of imported products will increase drastically</v>
      </c>
      <c r="K36" s="11">
        <f>G36/G41</f>
        <v>0.48454636091724823</v>
      </c>
      <c r="L36" s="11">
        <f>C36/C41</f>
        <v>0.73931623931623935</v>
      </c>
      <c r="M36" s="11">
        <f>D36/D41</f>
        <v>0.52032520325203258</v>
      </c>
      <c r="N36" s="11">
        <f>E36/E41</f>
        <v>0.2507462686567164</v>
      </c>
      <c r="O36" s="11">
        <f>F36/F41</f>
        <v>0.56923076923076921</v>
      </c>
      <c r="R36" s="9" t="s">
        <v>102</v>
      </c>
      <c r="S36" s="12">
        <f>K36+K37</f>
        <v>0.83649052841475569</v>
      </c>
      <c r="T36" s="12">
        <f>L36+L37</f>
        <v>0.90170940170940173</v>
      </c>
      <c r="U36" s="12">
        <f>M36+M37</f>
        <v>0.84010840108401097</v>
      </c>
      <c r="V36" s="12">
        <f>N36+N37</f>
        <v>0.79701492537313423</v>
      </c>
      <c r="W36" s="5">
        <f>O36+O37</f>
        <v>0.7846153846153846</v>
      </c>
    </row>
    <row r="37" spans="1:23" ht="40" x14ac:dyDescent="0.25">
      <c r="B37" s="10" t="s">
        <v>108</v>
      </c>
      <c r="C37" s="9">
        <v>38</v>
      </c>
      <c r="D37" s="9">
        <v>118</v>
      </c>
      <c r="E37" s="9">
        <v>183</v>
      </c>
      <c r="F37" s="9">
        <v>14</v>
      </c>
      <c r="G37" s="9">
        <v>353</v>
      </c>
      <c r="J37" s="10" t="str">
        <f>B37</f>
        <v>Prices of imported products will increase slightly</v>
      </c>
      <c r="K37" s="11">
        <f>G37/G41</f>
        <v>0.35194416749750745</v>
      </c>
      <c r="L37" s="11">
        <f>C37/C41</f>
        <v>0.1623931623931624</v>
      </c>
      <c r="M37" s="11">
        <f>D37/D41</f>
        <v>0.31978319783197834</v>
      </c>
      <c r="N37" s="11">
        <f>E37/E41</f>
        <v>0.54626865671641789</v>
      </c>
      <c r="O37" s="11">
        <f>F37/F41</f>
        <v>0.2153846153846154</v>
      </c>
      <c r="R37" s="9" t="s">
        <v>92</v>
      </c>
      <c r="S37" s="12">
        <f>K38</f>
        <v>8.9730807577268201E-2</v>
      </c>
      <c r="T37" s="12">
        <f>L38</f>
        <v>3.8461538461538464E-2</v>
      </c>
      <c r="U37" s="12">
        <f>M38</f>
        <v>7.3170731707317069E-2</v>
      </c>
      <c r="V37" s="12">
        <f>N38</f>
        <v>0.12238805970149254</v>
      </c>
      <c r="W37" s="5">
        <f>O38</f>
        <v>0.2</v>
      </c>
    </row>
    <row r="38" spans="1:23" ht="60" x14ac:dyDescent="0.25">
      <c r="B38" s="10" t="s">
        <v>109</v>
      </c>
      <c r="C38" s="9">
        <v>9</v>
      </c>
      <c r="D38" s="9">
        <v>27</v>
      </c>
      <c r="E38" s="9">
        <v>41</v>
      </c>
      <c r="F38" s="9">
        <v>13</v>
      </c>
      <c r="G38" s="9">
        <v>90</v>
      </c>
      <c r="J38" s="10" t="str">
        <f>B38</f>
        <v>There will be no increase/decrease from current price levels</v>
      </c>
      <c r="K38" s="11">
        <f>G38/G41</f>
        <v>8.9730807577268201E-2</v>
      </c>
      <c r="L38" s="11">
        <f>C38/C41</f>
        <v>3.8461538461538464E-2</v>
      </c>
      <c r="M38" s="11">
        <f>D38/D41</f>
        <v>7.3170731707317069E-2</v>
      </c>
      <c r="N38" s="11">
        <f>E38/E41</f>
        <v>0.12238805970149254</v>
      </c>
      <c r="O38" s="11">
        <f>F38/F41</f>
        <v>0.2</v>
      </c>
      <c r="R38" s="9" t="s">
        <v>103</v>
      </c>
      <c r="S38" s="12">
        <f>K39+K40</f>
        <v>7.3778664007976072E-2</v>
      </c>
      <c r="T38" s="12">
        <f>L39+L40</f>
        <v>5.9829059829059832E-2</v>
      </c>
      <c r="U38" s="12">
        <f>M39+M40</f>
        <v>8.6720867208672087E-2</v>
      </c>
      <c r="V38" s="12">
        <f>N39+N40</f>
        <v>8.0597014925373134E-2</v>
      </c>
      <c r="W38" s="5">
        <f>O39+O40</f>
        <v>1.5384615384615385E-2</v>
      </c>
    </row>
    <row r="39" spans="1:23" ht="40" x14ac:dyDescent="0.25">
      <c r="B39" s="10" t="s">
        <v>110</v>
      </c>
      <c r="C39" s="9">
        <v>8</v>
      </c>
      <c r="D39" s="9">
        <v>22</v>
      </c>
      <c r="E39" s="9">
        <v>16</v>
      </c>
      <c r="F39" s="9">
        <v>0</v>
      </c>
      <c r="G39" s="9">
        <v>46</v>
      </c>
      <c r="J39" s="10" t="str">
        <f>B39</f>
        <v>Prices of imported products will decrease slightly</v>
      </c>
      <c r="K39" s="11">
        <f>G39/G41</f>
        <v>4.5862412761714856E-2</v>
      </c>
      <c r="L39" s="11">
        <f>C39/C41</f>
        <v>3.4188034188034191E-2</v>
      </c>
      <c r="M39" s="11">
        <f>D39/D41</f>
        <v>5.9620596205962058E-2</v>
      </c>
      <c r="N39" s="11">
        <f>E39/E41</f>
        <v>4.7761194029850747E-2</v>
      </c>
      <c r="O39" s="11">
        <f>F39/F41</f>
        <v>0</v>
      </c>
    </row>
    <row r="40" spans="1:23" ht="40" x14ac:dyDescent="0.25">
      <c r="B40" s="10" t="s">
        <v>111</v>
      </c>
      <c r="C40" s="9">
        <v>6</v>
      </c>
      <c r="D40" s="9">
        <v>10</v>
      </c>
      <c r="E40" s="9">
        <v>11</v>
      </c>
      <c r="F40" s="9">
        <v>1</v>
      </c>
      <c r="G40" s="9">
        <v>28</v>
      </c>
      <c r="J40" s="10" t="str">
        <f>B40</f>
        <v>Prices of imported products will decrease drastically</v>
      </c>
      <c r="K40" s="11">
        <f>G40/G41</f>
        <v>2.7916251246261216E-2</v>
      </c>
      <c r="L40" s="11">
        <f>C40/C41</f>
        <v>2.564102564102564E-2</v>
      </c>
      <c r="M40" s="11">
        <f>D40/D41</f>
        <v>2.7100271002710029E-2</v>
      </c>
      <c r="N40" s="11">
        <f>E40/E41</f>
        <v>3.2835820895522387E-2</v>
      </c>
      <c r="O40" s="11">
        <f>F40/F41</f>
        <v>1.5384615384615385E-2</v>
      </c>
    </row>
    <row r="41" spans="1:23" x14ac:dyDescent="0.25">
      <c r="A41" t="s">
        <v>3</v>
      </c>
      <c r="C41">
        <v>234</v>
      </c>
      <c r="D41">
        <v>369</v>
      </c>
      <c r="E41">
        <v>335</v>
      </c>
      <c r="F41">
        <v>65</v>
      </c>
      <c r="G41">
        <v>1003</v>
      </c>
    </row>
    <row r="47" spans="1:23" x14ac:dyDescent="0.25">
      <c r="A47" t="s">
        <v>114</v>
      </c>
    </row>
    <row r="48" spans="1:23" x14ac:dyDescent="0.25">
      <c r="A48" t="s">
        <v>1</v>
      </c>
    </row>
    <row r="49" spans="1:23" x14ac:dyDescent="0.25">
      <c r="C49" t="s">
        <v>28</v>
      </c>
      <c r="F49" t="s">
        <v>3</v>
      </c>
      <c r="R49" t="str">
        <f>R5</f>
        <v>Collapsed increase/decrease (drastically + slightly)</v>
      </c>
    </row>
    <row r="50" spans="1:23" s="3" customFormat="1" ht="80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ht="40" x14ac:dyDescent="0.25">
      <c r="A51" t="s">
        <v>106</v>
      </c>
      <c r="B51" s="10" t="s">
        <v>107</v>
      </c>
      <c r="C51" s="9">
        <v>152</v>
      </c>
      <c r="D51" s="9">
        <v>134</v>
      </c>
      <c r="E51" s="9">
        <v>199</v>
      </c>
      <c r="F51" s="9">
        <v>485</v>
      </c>
      <c r="G51"/>
      <c r="H51"/>
      <c r="I51"/>
      <c r="J51" s="10" t="str">
        <f>B51</f>
        <v>Prices of imported products will increase drastically</v>
      </c>
      <c r="K51" s="11">
        <f>F51/F56</f>
        <v>0.48597194388777554</v>
      </c>
      <c r="L51" s="11">
        <f>C51/C56</f>
        <v>0.5</v>
      </c>
      <c r="M51" s="11">
        <f>D51/D56</f>
        <v>0.50566037735849056</v>
      </c>
      <c r="N51" s="11">
        <f>E51/E56</f>
        <v>0.46386946386946387</v>
      </c>
      <c r="P51"/>
      <c r="Q51"/>
      <c r="R51" s="9" t="s">
        <v>102</v>
      </c>
      <c r="S51" s="12">
        <f>K51+K52</f>
        <v>0.83867735470941884</v>
      </c>
      <c r="T51" s="12">
        <f>L51+L52</f>
        <v>0.90789473684210531</v>
      </c>
      <c r="U51" s="12">
        <f>M51+M52</f>
        <v>0.87547169811320757</v>
      </c>
      <c r="V51" s="12">
        <f>N51+N52</f>
        <v>0.76689976689976691</v>
      </c>
      <c r="W51" s="5"/>
    </row>
    <row r="52" spans="1:23" s="2" customFormat="1" ht="40" x14ac:dyDescent="0.25">
      <c r="A52"/>
      <c r="B52" s="10" t="s">
        <v>108</v>
      </c>
      <c r="C52" s="9">
        <v>124</v>
      </c>
      <c r="D52" s="9">
        <v>98</v>
      </c>
      <c r="E52" s="9">
        <v>130</v>
      </c>
      <c r="F52" s="9">
        <v>352</v>
      </c>
      <c r="G52"/>
      <c r="H52"/>
      <c r="I52"/>
      <c r="J52" s="10" t="str">
        <f>B52</f>
        <v>Prices of imported products will increase slightly</v>
      </c>
      <c r="K52" s="11">
        <f>F52/F56</f>
        <v>0.35270541082164331</v>
      </c>
      <c r="L52" s="11">
        <f>C52/C56</f>
        <v>0.40789473684210525</v>
      </c>
      <c r="M52" s="11">
        <f>D52/D56</f>
        <v>0.36981132075471695</v>
      </c>
      <c r="N52" s="11">
        <f>E52/E56</f>
        <v>0.30303030303030304</v>
      </c>
      <c r="P52"/>
      <c r="Q52"/>
      <c r="R52" s="9" t="s">
        <v>92</v>
      </c>
      <c r="S52" s="12">
        <f>K53</f>
        <v>8.917835671342686E-2</v>
      </c>
      <c r="T52" s="12">
        <f>L53</f>
        <v>6.25E-2</v>
      </c>
      <c r="U52" s="12">
        <f>M53</f>
        <v>7.1698113207547168E-2</v>
      </c>
      <c r="V52" s="12">
        <f>N53</f>
        <v>0.11888111888111888</v>
      </c>
      <c r="W52" s="5"/>
    </row>
    <row r="53" spans="1:23" s="2" customFormat="1" ht="60" x14ac:dyDescent="0.25">
      <c r="A53"/>
      <c r="B53" s="10" t="s">
        <v>109</v>
      </c>
      <c r="C53" s="9">
        <v>19</v>
      </c>
      <c r="D53" s="9">
        <v>19</v>
      </c>
      <c r="E53" s="9">
        <v>51</v>
      </c>
      <c r="F53" s="9">
        <v>89</v>
      </c>
      <c r="G53"/>
      <c r="H53"/>
      <c r="I53"/>
      <c r="J53" s="10" t="str">
        <f>B53</f>
        <v>There will be no increase/decrease from current price levels</v>
      </c>
      <c r="K53" s="11">
        <f>F53/F56</f>
        <v>8.917835671342686E-2</v>
      </c>
      <c r="L53" s="11">
        <f>C53/C56</f>
        <v>6.25E-2</v>
      </c>
      <c r="M53" s="11">
        <f>D53/D56</f>
        <v>7.1698113207547168E-2</v>
      </c>
      <c r="N53" s="11">
        <f>E53/E56</f>
        <v>0.11888111888111888</v>
      </c>
      <c r="P53"/>
      <c r="Q53"/>
      <c r="R53" s="9" t="s">
        <v>103</v>
      </c>
      <c r="S53" s="12">
        <f>K54+K55</f>
        <v>7.2144288577154311E-2</v>
      </c>
      <c r="T53" s="12">
        <f>L54+L55</f>
        <v>2.9605263157894735E-2</v>
      </c>
      <c r="U53" s="12">
        <f>M54+M55</f>
        <v>5.2830188679245285E-2</v>
      </c>
      <c r="V53" s="12">
        <f>N54+N55</f>
        <v>0.11421911421911422</v>
      </c>
      <c r="W53" s="5"/>
    </row>
    <row r="54" spans="1:23" s="2" customFormat="1" ht="40" x14ac:dyDescent="0.25">
      <c r="A54"/>
      <c r="B54" s="10" t="s">
        <v>110</v>
      </c>
      <c r="C54" s="9">
        <v>5</v>
      </c>
      <c r="D54" s="9">
        <v>10</v>
      </c>
      <c r="E54" s="9">
        <v>29</v>
      </c>
      <c r="F54" s="9">
        <v>44</v>
      </c>
      <c r="G54"/>
      <c r="H54"/>
      <c r="I54"/>
      <c r="J54" s="10" t="str">
        <f>B54</f>
        <v>Prices of imported products will decrease slightly</v>
      </c>
      <c r="K54" s="11">
        <f>F54/F56</f>
        <v>4.4088176352705413E-2</v>
      </c>
      <c r="L54" s="11">
        <f>C54/C56</f>
        <v>1.6447368421052631E-2</v>
      </c>
      <c r="M54" s="11">
        <f>D54/D56</f>
        <v>3.7735849056603772E-2</v>
      </c>
      <c r="N54" s="11">
        <f>E54/E56</f>
        <v>6.75990675990676E-2</v>
      </c>
      <c r="P54"/>
      <c r="Q54"/>
      <c r="R54"/>
    </row>
    <row r="55" spans="1:23" s="2" customFormat="1" ht="40" x14ac:dyDescent="0.25">
      <c r="A55"/>
      <c r="B55" s="10" t="s">
        <v>111</v>
      </c>
      <c r="C55" s="9">
        <v>4</v>
      </c>
      <c r="D55" s="9">
        <v>4</v>
      </c>
      <c r="E55" s="9">
        <v>20</v>
      </c>
      <c r="F55" s="9">
        <v>28</v>
      </c>
      <c r="G55"/>
      <c r="H55"/>
      <c r="I55"/>
      <c r="J55" s="10" t="str">
        <f>B55</f>
        <v>Prices of imported products will decrease drastically</v>
      </c>
      <c r="K55" s="11">
        <f>F55/F56</f>
        <v>2.8056112224448898E-2</v>
      </c>
      <c r="L55" s="11">
        <f>C55/C56</f>
        <v>1.3157894736842105E-2</v>
      </c>
      <c r="M55" s="11">
        <f>D55/D56</f>
        <v>1.509433962264151E-2</v>
      </c>
      <c r="N55" s="11">
        <f>E55/E56</f>
        <v>4.6620046620046623E-2</v>
      </c>
      <c r="P55"/>
      <c r="Q55"/>
      <c r="R55"/>
    </row>
    <row r="56" spans="1:23" s="2" customFormat="1" x14ac:dyDescent="0.25">
      <c r="A56" t="s">
        <v>3</v>
      </c>
      <c r="B56" s="3"/>
      <c r="C56">
        <v>304</v>
      </c>
      <c r="D56">
        <v>265</v>
      </c>
      <c r="E56">
        <v>429</v>
      </c>
      <c r="F56">
        <v>998</v>
      </c>
      <c r="G56"/>
      <c r="H56"/>
      <c r="I56"/>
      <c r="J56" s="3"/>
      <c r="P56"/>
      <c r="Q56"/>
      <c r="R56"/>
    </row>
    <row r="58" spans="1:23" x14ac:dyDescent="0.25">
      <c r="A58" s="16" t="s">
        <v>181</v>
      </c>
    </row>
    <row r="62" spans="1:23" s="2" customFormat="1" x14ac:dyDescent="0.25">
      <c r="A62" t="s">
        <v>115</v>
      </c>
      <c r="B62" s="3"/>
      <c r="C62"/>
      <c r="D62"/>
      <c r="E62"/>
      <c r="F62"/>
      <c r="G62"/>
      <c r="H62"/>
      <c r="I62"/>
      <c r="J62" s="3"/>
      <c r="P62"/>
      <c r="Q62"/>
      <c r="R62"/>
    </row>
    <row r="63" spans="1:23" s="2" customFormat="1" x14ac:dyDescent="0.25">
      <c r="A63" t="s">
        <v>1</v>
      </c>
      <c r="B63" s="3"/>
      <c r="C63"/>
      <c r="D63"/>
      <c r="E63"/>
      <c r="F63"/>
      <c r="G63"/>
      <c r="H63"/>
      <c r="I63"/>
      <c r="J63" s="3"/>
      <c r="P63"/>
      <c r="Q63"/>
      <c r="R63"/>
    </row>
    <row r="64" spans="1:23" s="2" customFormat="1" x14ac:dyDescent="0.25">
      <c r="A64"/>
      <c r="B64" s="3"/>
      <c r="C64" t="s">
        <v>33</v>
      </c>
      <c r="D64"/>
      <c r="E64" t="s">
        <v>3</v>
      </c>
      <c r="F64"/>
      <c r="G64"/>
      <c r="H64"/>
      <c r="I64"/>
      <c r="J64" s="3"/>
      <c r="P64"/>
      <c r="Q64"/>
      <c r="R64" t="str">
        <f>R5</f>
        <v>Collapsed increase/decrease (drastically + slightly)</v>
      </c>
    </row>
    <row r="65" spans="1:23" s="2" customFormat="1" ht="40" x14ac:dyDescent="0.25">
      <c r="A65"/>
      <c r="B65" s="3"/>
      <c r="C65" s="2" t="s">
        <v>34</v>
      </c>
      <c r="D65" s="2" t="s">
        <v>35</v>
      </c>
      <c r="E65"/>
      <c r="F65"/>
      <c r="G65"/>
      <c r="H65"/>
      <c r="I65"/>
      <c r="J65" s="3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3" s="2" customFormat="1" ht="40" x14ac:dyDescent="0.25">
      <c r="A66" t="s">
        <v>106</v>
      </c>
      <c r="B66" s="10" t="s">
        <v>107</v>
      </c>
      <c r="C66" s="9">
        <v>193</v>
      </c>
      <c r="D66" s="9">
        <v>292</v>
      </c>
      <c r="E66" s="9">
        <v>485</v>
      </c>
      <c r="F66"/>
      <c r="G66"/>
      <c r="H66"/>
      <c r="I66"/>
      <c r="J66" s="10" t="str">
        <f>B66</f>
        <v>Prices of imported products will increase drastically</v>
      </c>
      <c r="K66" s="11">
        <f>E66/E71</f>
        <v>0.48548548548548548</v>
      </c>
      <c r="L66" s="11">
        <f>C66/C71</f>
        <v>0.40376569037656906</v>
      </c>
      <c r="M66" s="11">
        <f>D66/D71</f>
        <v>0.56046065259117084</v>
      </c>
      <c r="P66"/>
      <c r="Q66"/>
      <c r="R66" s="9" t="s">
        <v>102</v>
      </c>
      <c r="S66" s="12">
        <f>K66+K67</f>
        <v>0.83783783783783783</v>
      </c>
      <c r="T66" s="12">
        <f>L66+L67</f>
        <v>0.80962343096234313</v>
      </c>
      <c r="U66" s="12">
        <f>M66+M67</f>
        <v>0.8637236084452975</v>
      </c>
      <c r="V66" s="5"/>
      <c r="W66" s="5"/>
    </row>
    <row r="67" spans="1:23" s="2" customFormat="1" ht="40" x14ac:dyDescent="0.25">
      <c r="A67"/>
      <c r="B67" s="10" t="s">
        <v>108</v>
      </c>
      <c r="C67" s="9">
        <v>194</v>
      </c>
      <c r="D67" s="9">
        <v>158</v>
      </c>
      <c r="E67" s="9">
        <v>352</v>
      </c>
      <c r="F67"/>
      <c r="G67"/>
      <c r="H67"/>
      <c r="I67"/>
      <c r="J67" s="10" t="str">
        <f>B67</f>
        <v>Prices of imported products will increase slightly</v>
      </c>
      <c r="K67" s="11">
        <f>E67/E71</f>
        <v>0.35235235235235235</v>
      </c>
      <c r="L67" s="11">
        <f>C67/C71</f>
        <v>0.40585774058577406</v>
      </c>
      <c r="M67" s="11">
        <f>D67/D71</f>
        <v>0.30326295585412666</v>
      </c>
      <c r="P67"/>
      <c r="Q67"/>
      <c r="R67" s="9" t="s">
        <v>92</v>
      </c>
      <c r="S67" s="12">
        <f>K68</f>
        <v>8.9089089089089094E-2</v>
      </c>
      <c r="T67" s="12">
        <f>L68</f>
        <v>9.6234309623430964E-2</v>
      </c>
      <c r="U67" s="12">
        <f>M68</f>
        <v>8.253358925143954E-2</v>
      </c>
      <c r="V67" s="5"/>
      <c r="W67" s="5"/>
    </row>
    <row r="68" spans="1:23" s="2" customFormat="1" ht="60" x14ac:dyDescent="0.25">
      <c r="A68"/>
      <c r="B68" s="10" t="s">
        <v>109</v>
      </c>
      <c r="C68" s="9">
        <v>46</v>
      </c>
      <c r="D68" s="9">
        <v>43</v>
      </c>
      <c r="E68" s="9">
        <v>89</v>
      </c>
      <c r="F68"/>
      <c r="G68"/>
      <c r="H68"/>
      <c r="I68"/>
      <c r="J68" s="10" t="str">
        <f>B68</f>
        <v>There will be no increase/decrease from current price levels</v>
      </c>
      <c r="K68" s="11">
        <f>E68/E71</f>
        <v>8.9089089089089094E-2</v>
      </c>
      <c r="L68" s="11">
        <f>C68/C71</f>
        <v>9.6234309623430964E-2</v>
      </c>
      <c r="M68" s="11">
        <f>D68/D71</f>
        <v>8.253358925143954E-2</v>
      </c>
      <c r="P68"/>
      <c r="Q68"/>
      <c r="R68" s="9" t="s">
        <v>103</v>
      </c>
      <c r="S68" s="12">
        <f>K69+K70</f>
        <v>7.3073073073073064E-2</v>
      </c>
      <c r="T68" s="12">
        <f>L69+L70</f>
        <v>9.4142259414225937E-2</v>
      </c>
      <c r="U68" s="12">
        <f>M69+M70</f>
        <v>5.3742802303262956E-2</v>
      </c>
      <c r="V68" s="5"/>
      <c r="W68" s="5"/>
    </row>
    <row r="69" spans="1:23" s="2" customFormat="1" ht="40" x14ac:dyDescent="0.25">
      <c r="A69"/>
      <c r="B69" s="10" t="s">
        <v>110</v>
      </c>
      <c r="C69" s="9">
        <v>31</v>
      </c>
      <c r="D69" s="9">
        <v>14</v>
      </c>
      <c r="E69" s="9">
        <v>45</v>
      </c>
      <c r="F69"/>
      <c r="G69"/>
      <c r="H69"/>
      <c r="I69"/>
      <c r="J69" s="10" t="str">
        <f>B69</f>
        <v>Prices of imported products will decrease slightly</v>
      </c>
      <c r="K69" s="11">
        <f>E69/E71</f>
        <v>4.5045045045045043E-2</v>
      </c>
      <c r="L69" s="11">
        <f>C69/C71</f>
        <v>6.4853556485355651E-2</v>
      </c>
      <c r="M69" s="11">
        <f>D69/D71</f>
        <v>2.6871401151631478E-2</v>
      </c>
      <c r="P69"/>
      <c r="Q69"/>
      <c r="R69"/>
    </row>
    <row r="70" spans="1:23" s="2" customFormat="1" ht="40" x14ac:dyDescent="0.25">
      <c r="A70"/>
      <c r="B70" s="10" t="s">
        <v>111</v>
      </c>
      <c r="C70" s="9">
        <v>14</v>
      </c>
      <c r="D70" s="9">
        <v>14</v>
      </c>
      <c r="E70" s="9">
        <v>28</v>
      </c>
      <c r="F70"/>
      <c r="G70"/>
      <c r="H70"/>
      <c r="I70"/>
      <c r="J70" s="10" t="str">
        <f>B70</f>
        <v>Prices of imported products will decrease drastically</v>
      </c>
      <c r="K70" s="11">
        <f>E70/E71</f>
        <v>2.8028028028028028E-2</v>
      </c>
      <c r="L70" s="11">
        <f>C70/C71</f>
        <v>2.9288702928870293E-2</v>
      </c>
      <c r="M70" s="11">
        <f>D70/D71</f>
        <v>2.6871401151631478E-2</v>
      </c>
      <c r="P70"/>
      <c r="Q70"/>
      <c r="R70"/>
    </row>
    <row r="71" spans="1:23" s="2" customFormat="1" x14ac:dyDescent="0.25">
      <c r="A71" t="s">
        <v>3</v>
      </c>
      <c r="B71" s="3"/>
      <c r="C71">
        <v>478</v>
      </c>
      <c r="D71">
        <v>521</v>
      </c>
      <c r="E71">
        <v>999</v>
      </c>
      <c r="F71"/>
      <c r="G71"/>
      <c r="H71"/>
      <c r="I71"/>
      <c r="J71" s="3"/>
      <c r="P71"/>
      <c r="Q71"/>
      <c r="R71"/>
    </row>
    <row r="77" spans="1:23" s="2" customFormat="1" x14ac:dyDescent="0.25">
      <c r="A77" t="s">
        <v>116</v>
      </c>
      <c r="B77" s="3"/>
      <c r="C77"/>
      <c r="D77"/>
      <c r="E77"/>
      <c r="F77"/>
      <c r="G77"/>
      <c r="H77"/>
      <c r="I77"/>
      <c r="J77" s="3"/>
      <c r="P77"/>
      <c r="Q77"/>
      <c r="R77"/>
    </row>
    <row r="78" spans="1:23" s="2" customFormat="1" x14ac:dyDescent="0.25">
      <c r="A78" t="s">
        <v>1</v>
      </c>
      <c r="B78" s="3"/>
      <c r="C78"/>
      <c r="D78"/>
      <c r="E78"/>
      <c r="F78"/>
      <c r="G78"/>
      <c r="H78"/>
      <c r="I78"/>
      <c r="J78" s="3"/>
      <c r="P78"/>
      <c r="Q78"/>
      <c r="R78"/>
    </row>
    <row r="79" spans="1:23" s="2" customFormat="1" x14ac:dyDescent="0.25">
      <c r="A79"/>
      <c r="B79" s="3"/>
      <c r="C79" t="s">
        <v>37</v>
      </c>
      <c r="D79"/>
      <c r="E79" t="s">
        <v>3</v>
      </c>
      <c r="F79"/>
      <c r="G79"/>
      <c r="H79"/>
      <c r="I79"/>
      <c r="J79" s="3"/>
      <c r="P79"/>
      <c r="Q79"/>
      <c r="R79" t="str">
        <f>R5</f>
        <v>Collapsed increase/decrease (drastically + slightly)</v>
      </c>
    </row>
    <row r="80" spans="1:23" s="4" customFormat="1" ht="80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3" s="2" customFormat="1" ht="40" x14ac:dyDescent="0.25">
      <c r="A81" t="s">
        <v>106</v>
      </c>
      <c r="B81" s="10" t="s">
        <v>107</v>
      </c>
      <c r="C81" s="9">
        <v>314</v>
      </c>
      <c r="D81" s="9">
        <v>171</v>
      </c>
      <c r="E81" s="9">
        <v>485</v>
      </c>
      <c r="F81"/>
      <c r="G81"/>
      <c r="H81"/>
      <c r="I81"/>
      <c r="J81" s="10" t="str">
        <f>B81</f>
        <v>Prices of imported products will increase drastically</v>
      </c>
      <c r="K81" s="11">
        <f>E81/E86</f>
        <v>0.48548548548548548</v>
      </c>
      <c r="L81" s="11">
        <f>C81/C86</f>
        <v>0.47218045112781953</v>
      </c>
      <c r="M81" s="11">
        <f>D81/D86</f>
        <v>0.5119760479041916</v>
      </c>
      <c r="P81"/>
      <c r="Q81"/>
      <c r="R81" s="9" t="s">
        <v>102</v>
      </c>
      <c r="S81" s="12">
        <f>K81+K82</f>
        <v>0.83783783783783783</v>
      </c>
      <c r="T81" s="12">
        <f>L81+L82</f>
        <v>0.80902255639097742</v>
      </c>
      <c r="U81" s="12">
        <f>M81+M82</f>
        <v>0.89520958083832336</v>
      </c>
      <c r="V81" s="5"/>
      <c r="W81" s="5"/>
    </row>
    <row r="82" spans="1:23" s="2" customFormat="1" ht="40" x14ac:dyDescent="0.25">
      <c r="A82"/>
      <c r="B82" s="10" t="s">
        <v>108</v>
      </c>
      <c r="C82" s="9">
        <v>224</v>
      </c>
      <c r="D82" s="9">
        <v>128</v>
      </c>
      <c r="E82" s="9">
        <v>352</v>
      </c>
      <c r="F82"/>
      <c r="G82"/>
      <c r="H82"/>
      <c r="I82"/>
      <c r="J82" s="10" t="str">
        <f>B82</f>
        <v>Prices of imported products will increase slightly</v>
      </c>
      <c r="K82" s="11">
        <f>E82/E86</f>
        <v>0.35235235235235235</v>
      </c>
      <c r="L82" s="11">
        <f>C82/C86</f>
        <v>0.33684210526315789</v>
      </c>
      <c r="M82" s="11">
        <f>D82/D86</f>
        <v>0.38323353293413176</v>
      </c>
      <c r="P82"/>
      <c r="Q82"/>
      <c r="R82" s="9" t="s">
        <v>92</v>
      </c>
      <c r="S82" s="12">
        <f>K83</f>
        <v>8.9089089089089094E-2</v>
      </c>
      <c r="T82" s="12">
        <f>L83</f>
        <v>0.10225563909774436</v>
      </c>
      <c r="U82" s="12">
        <f>M83</f>
        <v>6.2874251497005984E-2</v>
      </c>
      <c r="V82" s="5"/>
      <c r="W82" s="5"/>
    </row>
    <row r="83" spans="1:23" s="2" customFormat="1" ht="60" x14ac:dyDescent="0.25">
      <c r="A83"/>
      <c r="B83" s="10" t="s">
        <v>109</v>
      </c>
      <c r="C83" s="9">
        <v>68</v>
      </c>
      <c r="D83" s="9">
        <v>21</v>
      </c>
      <c r="E83" s="9">
        <v>89</v>
      </c>
      <c r="F83"/>
      <c r="G83"/>
      <c r="H83"/>
      <c r="I83"/>
      <c r="J83" s="10" t="str">
        <f>B83</f>
        <v>There will be no increase/decrease from current price levels</v>
      </c>
      <c r="K83" s="11">
        <f>E83/E86</f>
        <v>8.9089089089089094E-2</v>
      </c>
      <c r="L83" s="11">
        <f>C83/C86</f>
        <v>0.10225563909774436</v>
      </c>
      <c r="M83" s="11">
        <f>D83/D86</f>
        <v>6.2874251497005984E-2</v>
      </c>
      <c r="P83"/>
      <c r="Q83"/>
      <c r="R83" s="9" t="s">
        <v>103</v>
      </c>
      <c r="S83" s="12">
        <f>K84+K85</f>
        <v>7.3073073073073064E-2</v>
      </c>
      <c r="T83" s="12">
        <f>L84+L85</f>
        <v>8.8721804511278202E-2</v>
      </c>
      <c r="U83" s="12">
        <f>M84+M85</f>
        <v>4.1916167664670656E-2</v>
      </c>
      <c r="V83" s="5"/>
      <c r="W83" s="5"/>
    </row>
    <row r="84" spans="1:23" s="2" customFormat="1" ht="40" x14ac:dyDescent="0.25">
      <c r="A84"/>
      <c r="B84" s="10" t="s">
        <v>110</v>
      </c>
      <c r="C84" s="9">
        <v>35</v>
      </c>
      <c r="D84" s="9">
        <v>10</v>
      </c>
      <c r="E84" s="9">
        <v>45</v>
      </c>
      <c r="F84"/>
      <c r="G84"/>
      <c r="H84"/>
      <c r="I84"/>
      <c r="J84" s="10" t="str">
        <f>B84</f>
        <v>Prices of imported products will decrease slightly</v>
      </c>
      <c r="K84" s="11">
        <f>E84/E86</f>
        <v>4.5045045045045043E-2</v>
      </c>
      <c r="L84" s="11">
        <f>C84/C86</f>
        <v>5.2631578947368418E-2</v>
      </c>
      <c r="M84" s="11">
        <f>D84/D86</f>
        <v>2.9940119760479042E-2</v>
      </c>
      <c r="P84"/>
      <c r="Q84"/>
      <c r="R84"/>
    </row>
    <row r="85" spans="1:23" s="2" customFormat="1" ht="40" x14ac:dyDescent="0.25">
      <c r="A85"/>
      <c r="B85" s="10" t="s">
        <v>111</v>
      </c>
      <c r="C85" s="9">
        <v>24</v>
      </c>
      <c r="D85" s="9">
        <v>4</v>
      </c>
      <c r="E85" s="9">
        <v>28</v>
      </c>
      <c r="F85"/>
      <c r="G85"/>
      <c r="H85"/>
      <c r="I85"/>
      <c r="J85" s="10" t="str">
        <f>B85</f>
        <v>Prices of imported products will decrease drastically</v>
      </c>
      <c r="K85" s="11">
        <f>E85/E86</f>
        <v>2.8028028028028028E-2</v>
      </c>
      <c r="L85" s="11">
        <f>C85/C86</f>
        <v>3.6090225563909777E-2</v>
      </c>
      <c r="M85" s="11">
        <f>D85/D86</f>
        <v>1.1976047904191617E-2</v>
      </c>
      <c r="P85"/>
      <c r="Q85"/>
      <c r="R85"/>
    </row>
    <row r="86" spans="1:23" s="2" customFormat="1" x14ac:dyDescent="0.25">
      <c r="A86" t="s">
        <v>3</v>
      </c>
      <c r="B86" s="3"/>
      <c r="C86">
        <v>665</v>
      </c>
      <c r="D86">
        <v>334</v>
      </c>
      <c r="E86">
        <v>999</v>
      </c>
      <c r="F86"/>
      <c r="G86"/>
      <c r="H86"/>
      <c r="I86"/>
      <c r="J86" s="3"/>
      <c r="P86"/>
      <c r="Q86"/>
      <c r="R86"/>
    </row>
    <row r="92" spans="1:23" s="2" customFormat="1" x14ac:dyDescent="0.25">
      <c r="A92" t="s">
        <v>117</v>
      </c>
      <c r="B92" s="3"/>
      <c r="C92"/>
      <c r="D92"/>
      <c r="E92"/>
      <c r="F92"/>
      <c r="G92"/>
      <c r="H92"/>
      <c r="I92"/>
      <c r="J92" s="3"/>
      <c r="P92"/>
      <c r="Q92"/>
      <c r="R92"/>
    </row>
    <row r="93" spans="1:23" s="2" customFormat="1" x14ac:dyDescent="0.25">
      <c r="A93" t="s">
        <v>1</v>
      </c>
      <c r="B93" s="3"/>
      <c r="C93"/>
      <c r="D93"/>
      <c r="E93"/>
      <c r="F93"/>
      <c r="G93"/>
      <c r="H93"/>
      <c r="I93"/>
      <c r="J93" s="3"/>
      <c r="P93"/>
      <c r="Q93"/>
      <c r="R93"/>
    </row>
    <row r="94" spans="1:23" s="2" customFormat="1" x14ac:dyDescent="0.25">
      <c r="A94"/>
      <c r="B94" s="3"/>
      <c r="C94" t="s">
        <v>41</v>
      </c>
      <c r="D94"/>
      <c r="E94"/>
      <c r="F94" t="s">
        <v>3</v>
      </c>
      <c r="G94"/>
      <c r="H94"/>
      <c r="I94"/>
      <c r="J94" s="3"/>
      <c r="P94"/>
      <c r="Q94"/>
      <c r="R94" t="str">
        <f>R5</f>
        <v>Collapsed increase/decrease (drastically + slightly)</v>
      </c>
    </row>
    <row r="95" spans="1:23" s="4" customFormat="1" ht="40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3" s="2" customFormat="1" ht="40" x14ac:dyDescent="0.25">
      <c r="A96" t="s">
        <v>106</v>
      </c>
      <c r="B96" s="10" t="s">
        <v>107</v>
      </c>
      <c r="C96" s="9">
        <v>288</v>
      </c>
      <c r="D96" s="9">
        <v>120</v>
      </c>
      <c r="E96" s="9">
        <v>77</v>
      </c>
      <c r="F96" s="9">
        <v>485</v>
      </c>
      <c r="G96"/>
      <c r="H96"/>
      <c r="I96"/>
      <c r="J96" s="10" t="str">
        <f>B96</f>
        <v>Prices of imported products will increase drastically</v>
      </c>
      <c r="K96" s="11">
        <f>F96/F101</f>
        <v>0.48597194388777554</v>
      </c>
      <c r="L96" s="11">
        <f>C96/C101</f>
        <v>0.44036697247706424</v>
      </c>
      <c r="M96" s="11">
        <f>D96/D101</f>
        <v>0.57692307692307687</v>
      </c>
      <c r="N96" s="11">
        <f>E96/E101</f>
        <v>0.56617647058823528</v>
      </c>
      <c r="P96"/>
      <c r="Q96"/>
      <c r="R96" s="9" t="s">
        <v>102</v>
      </c>
      <c r="S96" s="12">
        <f>K96+K97</f>
        <v>0.83867735470941884</v>
      </c>
      <c r="T96" s="12">
        <f>L96+L97</f>
        <v>0.82874617737003065</v>
      </c>
      <c r="U96" s="12">
        <f>M96+M97</f>
        <v>0.82692307692307687</v>
      </c>
      <c r="V96" s="12">
        <f>N96+N97</f>
        <v>0.90441176470588236</v>
      </c>
      <c r="W96" s="5"/>
    </row>
    <row r="97" spans="1:23" s="2" customFormat="1" ht="40" x14ac:dyDescent="0.25">
      <c r="A97"/>
      <c r="B97" s="10" t="s">
        <v>108</v>
      </c>
      <c r="C97" s="9">
        <v>254</v>
      </c>
      <c r="D97" s="9">
        <v>52</v>
      </c>
      <c r="E97" s="9">
        <v>46</v>
      </c>
      <c r="F97" s="9">
        <v>352</v>
      </c>
      <c r="G97"/>
      <c r="H97"/>
      <c r="I97"/>
      <c r="J97" s="10" t="str">
        <f>B97</f>
        <v>Prices of imported products will increase slightly</v>
      </c>
      <c r="K97" s="11">
        <f>F97/F101</f>
        <v>0.35270541082164331</v>
      </c>
      <c r="L97" s="11">
        <f>C97/C101</f>
        <v>0.38837920489296635</v>
      </c>
      <c r="M97" s="11">
        <f>D97/D101</f>
        <v>0.25</v>
      </c>
      <c r="N97" s="11">
        <f>E97/E101</f>
        <v>0.33823529411764708</v>
      </c>
      <c r="P97"/>
      <c r="Q97"/>
      <c r="R97" s="9" t="s">
        <v>92</v>
      </c>
      <c r="S97" s="12">
        <f>K98</f>
        <v>8.917835671342686E-2</v>
      </c>
      <c r="T97" s="12">
        <f>L98</f>
        <v>9.6330275229357804E-2</v>
      </c>
      <c r="U97" s="12">
        <f>M98</f>
        <v>8.1730769230769232E-2</v>
      </c>
      <c r="V97" s="12">
        <f>N98</f>
        <v>6.6176470588235295E-2</v>
      </c>
      <c r="W97" s="5"/>
    </row>
    <row r="98" spans="1:23" s="2" customFormat="1" ht="60" x14ac:dyDescent="0.25">
      <c r="A98"/>
      <c r="B98" s="10" t="s">
        <v>109</v>
      </c>
      <c r="C98" s="9">
        <v>63</v>
      </c>
      <c r="D98" s="9">
        <v>17</v>
      </c>
      <c r="E98" s="9">
        <v>9</v>
      </c>
      <c r="F98" s="9">
        <v>89</v>
      </c>
      <c r="G98"/>
      <c r="H98"/>
      <c r="I98"/>
      <c r="J98" s="10" t="str">
        <f>B98</f>
        <v>There will be no increase/decrease from current price levels</v>
      </c>
      <c r="K98" s="11">
        <f>F98/F101</f>
        <v>8.917835671342686E-2</v>
      </c>
      <c r="L98" s="11">
        <f>C98/C101</f>
        <v>9.6330275229357804E-2</v>
      </c>
      <c r="M98" s="11">
        <f>D98/D101</f>
        <v>8.1730769230769232E-2</v>
      </c>
      <c r="N98" s="11">
        <f>E98/E101</f>
        <v>6.6176470588235295E-2</v>
      </c>
      <c r="P98"/>
      <c r="Q98"/>
      <c r="R98" s="9" t="s">
        <v>103</v>
      </c>
      <c r="S98" s="12">
        <f>K99+K100</f>
        <v>7.2144288577154311E-2</v>
      </c>
      <c r="T98" s="12">
        <f>L99+L100</f>
        <v>7.492354740061162E-2</v>
      </c>
      <c r="U98" s="12">
        <f>M99+M100</f>
        <v>9.1346153846153855E-2</v>
      </c>
      <c r="V98" s="12">
        <f>N99+N100</f>
        <v>2.9411764705882353E-2</v>
      </c>
      <c r="W98" s="5"/>
    </row>
    <row r="99" spans="1:23" s="2" customFormat="1" ht="40" x14ac:dyDescent="0.25">
      <c r="A99"/>
      <c r="B99" s="10" t="s">
        <v>110</v>
      </c>
      <c r="C99" s="9">
        <v>33</v>
      </c>
      <c r="D99" s="9">
        <v>11</v>
      </c>
      <c r="E99" s="9">
        <v>1</v>
      </c>
      <c r="F99" s="9">
        <v>45</v>
      </c>
      <c r="G99"/>
      <c r="H99"/>
      <c r="I99"/>
      <c r="J99" s="10" t="str">
        <f>B99</f>
        <v>Prices of imported products will decrease slightly</v>
      </c>
      <c r="K99" s="11">
        <f>F99/F101</f>
        <v>4.5090180360721446E-2</v>
      </c>
      <c r="L99" s="11">
        <f>C99/C101</f>
        <v>5.0458715596330278E-2</v>
      </c>
      <c r="M99" s="11">
        <f>D99/D101</f>
        <v>5.2884615384615384E-2</v>
      </c>
      <c r="N99" s="11">
        <f>E99/E101</f>
        <v>7.3529411764705881E-3</v>
      </c>
      <c r="P99"/>
      <c r="Q99"/>
      <c r="R99"/>
    </row>
    <row r="100" spans="1:23" s="2" customFormat="1" ht="40" x14ac:dyDescent="0.25">
      <c r="A100"/>
      <c r="B100" s="10" t="s">
        <v>111</v>
      </c>
      <c r="C100" s="9">
        <v>16</v>
      </c>
      <c r="D100" s="9">
        <v>8</v>
      </c>
      <c r="E100" s="9">
        <v>3</v>
      </c>
      <c r="F100" s="9">
        <v>27</v>
      </c>
      <c r="G100"/>
      <c r="H100"/>
      <c r="I100"/>
      <c r="J100" s="10" t="str">
        <f>B100</f>
        <v>Prices of imported products will decrease drastically</v>
      </c>
      <c r="K100" s="11">
        <f>F100/F101</f>
        <v>2.7054108216432865E-2</v>
      </c>
      <c r="L100" s="11">
        <f>C100/C101</f>
        <v>2.4464831804281346E-2</v>
      </c>
      <c r="M100" s="11">
        <f>D100/D101</f>
        <v>3.8461538461538464E-2</v>
      </c>
      <c r="N100" s="11">
        <f>E100/E101</f>
        <v>2.2058823529411766E-2</v>
      </c>
      <c r="P100"/>
      <c r="Q100"/>
      <c r="R100"/>
    </row>
    <row r="101" spans="1:23" s="2" customFormat="1" x14ac:dyDescent="0.25">
      <c r="A101" t="s">
        <v>3</v>
      </c>
      <c r="B101" s="3"/>
      <c r="C101">
        <v>654</v>
      </c>
      <c r="D101">
        <v>208</v>
      </c>
      <c r="E101">
        <v>136</v>
      </c>
      <c r="F101">
        <v>998</v>
      </c>
      <c r="G101"/>
      <c r="H101"/>
      <c r="I101"/>
      <c r="J101" s="3"/>
      <c r="P101"/>
      <c r="Q101"/>
      <c r="R101"/>
    </row>
    <row r="107" spans="1:23" s="2" customFormat="1" x14ac:dyDescent="0.25">
      <c r="A107" t="s">
        <v>118</v>
      </c>
      <c r="B107" s="3"/>
      <c r="C107"/>
      <c r="D107"/>
      <c r="E107"/>
      <c r="F107"/>
      <c r="G107"/>
      <c r="H107"/>
      <c r="I107"/>
      <c r="J107" s="3"/>
      <c r="P107"/>
      <c r="Q107"/>
      <c r="R107"/>
    </row>
    <row r="108" spans="1:23" s="2" customFormat="1" x14ac:dyDescent="0.25">
      <c r="A108" t="s">
        <v>1</v>
      </c>
      <c r="B108" s="3"/>
      <c r="C108"/>
      <c r="D108"/>
      <c r="E108"/>
      <c r="F108"/>
      <c r="G108"/>
      <c r="H108"/>
      <c r="I108"/>
      <c r="J108" s="3"/>
      <c r="P108"/>
      <c r="Q108"/>
      <c r="R108"/>
    </row>
    <row r="109" spans="1:23" s="2" customFormat="1" x14ac:dyDescent="0.25">
      <c r="A109"/>
      <c r="B109" s="3"/>
      <c r="C109" t="s">
        <v>46</v>
      </c>
      <c r="D109"/>
      <c r="E109"/>
      <c r="F109" t="s">
        <v>3</v>
      </c>
      <c r="G109"/>
      <c r="H109"/>
      <c r="I109"/>
      <c r="J109" s="3"/>
      <c r="P109"/>
      <c r="Q109"/>
      <c r="R109" t="str">
        <f>R5</f>
        <v>Collapsed increase/decrease (drastically + slightly)</v>
      </c>
    </row>
    <row r="110" spans="1:23" s="4" customFormat="1" ht="40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3" s="2" customFormat="1" ht="40" x14ac:dyDescent="0.25">
      <c r="A111" t="s">
        <v>106</v>
      </c>
      <c r="B111" s="10" t="s">
        <v>107</v>
      </c>
      <c r="C111" s="9">
        <v>215</v>
      </c>
      <c r="D111" s="9">
        <v>171</v>
      </c>
      <c r="E111" s="9">
        <v>68</v>
      </c>
      <c r="F111" s="9">
        <v>454</v>
      </c>
      <c r="G111"/>
      <c r="H111"/>
      <c r="I111"/>
      <c r="J111" s="10" t="str">
        <f>B111</f>
        <v>Prices of imported products will increase drastically</v>
      </c>
      <c r="K111" s="11">
        <f>F111/F116</f>
        <v>0.48400852878464817</v>
      </c>
      <c r="L111" s="11">
        <f>C111/C116</f>
        <v>0.47884187082405344</v>
      </c>
      <c r="M111" s="11">
        <f>D111/D116</f>
        <v>0.52453987730061347</v>
      </c>
      <c r="N111" s="11">
        <f>E111/E116</f>
        <v>0.41717791411042943</v>
      </c>
      <c r="P111"/>
      <c r="Q111"/>
      <c r="R111" s="9" t="s">
        <v>102</v>
      </c>
      <c r="S111" s="12">
        <f>K111+K112</f>
        <v>0.83582089552238803</v>
      </c>
      <c r="T111" s="12">
        <f>L111+L112</f>
        <v>0.79955456570155903</v>
      </c>
      <c r="U111" s="12">
        <f>M111+M112</f>
        <v>0.85889570552147232</v>
      </c>
      <c r="V111" s="12">
        <f>N111+N112</f>
        <v>0.88957055214723924</v>
      </c>
      <c r="W111" s="5"/>
    </row>
    <row r="112" spans="1:23" s="2" customFormat="1" ht="40" x14ac:dyDescent="0.25">
      <c r="A112"/>
      <c r="B112" s="10" t="s">
        <v>108</v>
      </c>
      <c r="C112" s="9">
        <v>144</v>
      </c>
      <c r="D112" s="9">
        <v>109</v>
      </c>
      <c r="E112" s="9">
        <v>77</v>
      </c>
      <c r="F112" s="9">
        <v>330</v>
      </c>
      <c r="G112"/>
      <c r="H112"/>
      <c r="I112"/>
      <c r="J112" s="10" t="str">
        <f>B112</f>
        <v>Prices of imported products will increase slightly</v>
      </c>
      <c r="K112" s="11">
        <f>F112/F116</f>
        <v>0.35181236673773986</v>
      </c>
      <c r="L112" s="11">
        <f>C112/C116</f>
        <v>0.32071269487750559</v>
      </c>
      <c r="M112" s="11">
        <f>D112/D116</f>
        <v>0.33435582822085891</v>
      </c>
      <c r="N112" s="11">
        <f>E112/E116</f>
        <v>0.47239263803680981</v>
      </c>
      <c r="P112"/>
      <c r="Q112"/>
      <c r="R112" s="9" t="s">
        <v>92</v>
      </c>
      <c r="S112" s="12">
        <f>K113</f>
        <v>8.8486140724946691E-2</v>
      </c>
      <c r="T112" s="12">
        <f>L113</f>
        <v>0.11358574610244988</v>
      </c>
      <c r="U112" s="12">
        <f>M113</f>
        <v>7.9754601226993863E-2</v>
      </c>
      <c r="V112" s="12">
        <f>N113</f>
        <v>3.6809815950920248E-2</v>
      </c>
      <c r="W112" s="5"/>
    </row>
    <row r="113" spans="1:23" s="2" customFormat="1" ht="60" x14ac:dyDescent="0.25">
      <c r="A113"/>
      <c r="B113" s="10" t="s">
        <v>109</v>
      </c>
      <c r="C113" s="9">
        <v>51</v>
      </c>
      <c r="D113" s="9">
        <v>26</v>
      </c>
      <c r="E113" s="9">
        <v>6</v>
      </c>
      <c r="F113" s="9">
        <v>83</v>
      </c>
      <c r="G113"/>
      <c r="H113"/>
      <c r="I113"/>
      <c r="J113" s="10" t="str">
        <f>B113</f>
        <v>There will be no increase/decrease from current price levels</v>
      </c>
      <c r="K113" s="11">
        <f>F113/F116</f>
        <v>8.8486140724946691E-2</v>
      </c>
      <c r="L113" s="11">
        <f>C113/C116</f>
        <v>0.11358574610244988</v>
      </c>
      <c r="M113" s="11">
        <f>D113/D116</f>
        <v>7.9754601226993863E-2</v>
      </c>
      <c r="N113" s="11">
        <f>E113/E116</f>
        <v>3.6809815950920248E-2</v>
      </c>
      <c r="P113"/>
      <c r="Q113"/>
      <c r="R113" s="9" t="s">
        <v>103</v>
      </c>
      <c r="S113" s="12">
        <v>7.0000000000000007E-2</v>
      </c>
      <c r="T113" s="12">
        <f>L114+L115</f>
        <v>8.6859688195991103E-2</v>
      </c>
      <c r="U113" s="12">
        <f>M114+M115</f>
        <v>6.1349693251533742E-2</v>
      </c>
      <c r="V113" s="12">
        <f>N114+N115</f>
        <v>7.3619631901840496E-2</v>
      </c>
      <c r="W113" s="5"/>
    </row>
    <row r="114" spans="1:23" s="2" customFormat="1" ht="40" x14ac:dyDescent="0.25">
      <c r="A114"/>
      <c r="B114" s="10" t="s">
        <v>110</v>
      </c>
      <c r="C114" s="9">
        <v>21</v>
      </c>
      <c r="D114" s="9">
        <v>13</v>
      </c>
      <c r="E114" s="9">
        <v>10</v>
      </c>
      <c r="F114" s="9">
        <v>44</v>
      </c>
      <c r="G114"/>
      <c r="H114"/>
      <c r="I114"/>
      <c r="J114" s="10" t="str">
        <f>B114</f>
        <v>Prices of imported products will decrease slightly</v>
      </c>
      <c r="K114" s="11">
        <f>F114/F116</f>
        <v>4.6908315565031986E-2</v>
      </c>
      <c r="L114" s="11">
        <f>C114/C116</f>
        <v>4.6770601336302897E-2</v>
      </c>
      <c r="M114" s="11">
        <f>D114/D116</f>
        <v>3.9877300613496931E-2</v>
      </c>
      <c r="N114" s="11">
        <f>E114/E116</f>
        <v>6.1349693251533742E-2</v>
      </c>
      <c r="P114"/>
      <c r="Q114"/>
      <c r="R114"/>
    </row>
    <row r="115" spans="1:23" s="2" customFormat="1" ht="40" x14ac:dyDescent="0.25">
      <c r="A115"/>
      <c r="B115" s="10" t="s">
        <v>111</v>
      </c>
      <c r="C115" s="9">
        <v>18</v>
      </c>
      <c r="D115" s="9">
        <v>7</v>
      </c>
      <c r="E115" s="9">
        <v>2</v>
      </c>
      <c r="F115" s="9">
        <v>27</v>
      </c>
      <c r="G115"/>
      <c r="H115"/>
      <c r="I115"/>
      <c r="J115" s="10" t="str">
        <f>B115</f>
        <v>Prices of imported products will decrease drastically</v>
      </c>
      <c r="K115" s="11">
        <f>F115/F116</f>
        <v>2.8784648187633263E-2</v>
      </c>
      <c r="L115" s="11">
        <f>C115/C116</f>
        <v>4.0089086859688199E-2</v>
      </c>
      <c r="M115" s="11">
        <f>D115/D116</f>
        <v>2.1472392638036811E-2</v>
      </c>
      <c r="N115" s="11">
        <f>E115/E116</f>
        <v>1.2269938650306749E-2</v>
      </c>
      <c r="P115"/>
      <c r="Q115"/>
      <c r="R115"/>
    </row>
    <row r="116" spans="1:23" s="2" customFormat="1" x14ac:dyDescent="0.25">
      <c r="A116" t="s">
        <v>3</v>
      </c>
      <c r="B116" s="3"/>
      <c r="C116">
        <v>449</v>
      </c>
      <c r="D116">
        <v>326</v>
      </c>
      <c r="E116">
        <v>163</v>
      </c>
      <c r="F116">
        <v>938</v>
      </c>
      <c r="G116"/>
      <c r="H116"/>
      <c r="I116"/>
      <c r="J116" s="3"/>
      <c r="P116"/>
      <c r="Q116"/>
      <c r="R116"/>
    </row>
  </sheetData>
  <mergeCells count="2">
    <mergeCell ref="A1:G2"/>
    <mergeCell ref="J1:P2"/>
  </mergeCells>
  <pageMargins left="0.7" right="0.7" top="0.75" bottom="0.75" header="0.3" footer="0.3"/>
  <pageSetup scale="43" fitToHeight="3" orientation="landscape" horizontalDpi="0" verticalDpi="0"/>
  <headerFooter>
    <oddHeader>&amp;F</oddHead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6ACB-A10C-934F-9276-1E994F11EA4F}">
  <sheetPr>
    <pageSetUpPr fitToPage="1"/>
  </sheetPr>
  <dimension ref="A1:W116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23.42578125" hidden="1" customWidth="1"/>
    <col min="2" max="2" width="23.85546875" style="3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5.140625" style="3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8" t="s">
        <v>175</v>
      </c>
      <c r="J1" s="8" t="s">
        <v>175</v>
      </c>
    </row>
    <row r="3" spans="1:23" ht="21" customHeight="1" x14ac:dyDescent="0.25">
      <c r="A3" t="s">
        <v>119</v>
      </c>
    </row>
    <row r="4" spans="1:23" ht="21" customHeight="1" x14ac:dyDescent="0.25">
      <c r="A4" t="s">
        <v>1</v>
      </c>
    </row>
    <row r="5" spans="1:23" ht="21" customHeight="1" x14ac:dyDescent="0.25">
      <c r="C5" t="s">
        <v>2</v>
      </c>
      <c r="G5" t="s">
        <v>3</v>
      </c>
      <c r="R5" t="s">
        <v>104</v>
      </c>
    </row>
    <row r="6" spans="1:23" s="3" customFormat="1" ht="54" customHeight="1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 t="s">
        <v>14</v>
      </c>
      <c r="T6" s="4" t="s">
        <v>4</v>
      </c>
      <c r="U6" s="4" t="s">
        <v>5</v>
      </c>
      <c r="V6" s="4" t="s">
        <v>6</v>
      </c>
      <c r="W6" s="4" t="s">
        <v>7</v>
      </c>
    </row>
    <row r="7" spans="1:23" ht="21" customHeight="1" x14ac:dyDescent="0.25">
      <c r="A7" t="s">
        <v>120</v>
      </c>
      <c r="B7" s="10" t="s">
        <v>121</v>
      </c>
      <c r="C7" s="9">
        <v>200</v>
      </c>
      <c r="D7" s="9">
        <v>113</v>
      </c>
      <c r="E7" s="9">
        <v>44</v>
      </c>
      <c r="F7" s="9">
        <v>49</v>
      </c>
      <c r="G7" s="9">
        <v>406</v>
      </c>
      <c r="J7" s="10" t="str">
        <f>B7</f>
        <v>Increase drastically</v>
      </c>
      <c r="K7" s="11">
        <f>G7/G12</f>
        <v>0.40518962075848303</v>
      </c>
      <c r="L7" s="11">
        <f>C7/C12</f>
        <v>0.63291139240506333</v>
      </c>
      <c r="M7" s="11">
        <f>D7/D12</f>
        <v>0.39372822299651566</v>
      </c>
      <c r="N7" s="11">
        <f>E7/E12</f>
        <v>0.14102564102564102</v>
      </c>
      <c r="O7" s="11">
        <f>F7/F12</f>
        <v>0.56321839080459768</v>
      </c>
      <c r="R7" s="9" t="s">
        <v>102</v>
      </c>
      <c r="S7" s="12">
        <f>K7+K8</f>
        <v>0.66367265469061876</v>
      </c>
      <c r="T7" s="12">
        <f>L7+L8</f>
        <v>0.88607594936708867</v>
      </c>
      <c r="U7" s="12">
        <f>M7+M8</f>
        <v>0.71080139372822293</v>
      </c>
      <c r="V7" s="12">
        <f>N7+N8</f>
        <v>0.38461538461538458</v>
      </c>
      <c r="W7" s="12">
        <f>O7+O8</f>
        <v>0.70114942528735624</v>
      </c>
    </row>
    <row r="8" spans="1:23" ht="21" customHeight="1" x14ac:dyDescent="0.25">
      <c r="B8" s="10" t="s">
        <v>122</v>
      </c>
      <c r="C8" s="9">
        <v>80</v>
      </c>
      <c r="D8" s="9">
        <v>91</v>
      </c>
      <c r="E8" s="9">
        <v>76</v>
      </c>
      <c r="F8" s="9">
        <v>12</v>
      </c>
      <c r="G8" s="9">
        <v>259</v>
      </c>
      <c r="J8" s="10" t="str">
        <f>B8</f>
        <v>Increase slightly</v>
      </c>
      <c r="K8" s="11">
        <f>G8/G12</f>
        <v>0.25848303393213573</v>
      </c>
      <c r="L8" s="11">
        <f>C8/C12</f>
        <v>0.25316455696202533</v>
      </c>
      <c r="M8" s="11">
        <f>D8/D12</f>
        <v>0.31707317073170732</v>
      </c>
      <c r="N8" s="11">
        <f>E8/E12</f>
        <v>0.24358974358974358</v>
      </c>
      <c r="O8" s="11">
        <f>F8/F12</f>
        <v>0.13793103448275862</v>
      </c>
      <c r="R8" s="9" t="s">
        <v>92</v>
      </c>
      <c r="S8" s="12">
        <f>K9</f>
        <v>0.11277445109780439</v>
      </c>
      <c r="T8" s="12">
        <f>L9</f>
        <v>6.6455696202531639E-2</v>
      </c>
      <c r="U8" s="12">
        <f>M9</f>
        <v>0.11846689895470383</v>
      </c>
      <c r="V8" s="12">
        <f>N9</f>
        <v>0.14423076923076922</v>
      </c>
      <c r="W8" s="12">
        <f>O9</f>
        <v>0.14942528735632185</v>
      </c>
    </row>
    <row r="9" spans="1:23" ht="21" customHeight="1" x14ac:dyDescent="0.25">
      <c r="B9" s="10" t="s">
        <v>123</v>
      </c>
      <c r="C9" s="9">
        <v>21</v>
      </c>
      <c r="D9" s="9">
        <v>34</v>
      </c>
      <c r="E9" s="9">
        <v>45</v>
      </c>
      <c r="F9" s="9">
        <v>13</v>
      </c>
      <c r="G9" s="9">
        <v>113</v>
      </c>
      <c r="J9" s="10" t="str">
        <f>B9</f>
        <v>Stay about the same</v>
      </c>
      <c r="K9" s="11">
        <f>G9/G12</f>
        <v>0.11277445109780439</v>
      </c>
      <c r="L9" s="11">
        <f>C9/C12</f>
        <v>6.6455696202531639E-2</v>
      </c>
      <c r="M9" s="11">
        <f>D9/D12</f>
        <v>0.11846689895470383</v>
      </c>
      <c r="N9" s="11">
        <f>E9/E12</f>
        <v>0.14423076923076922</v>
      </c>
      <c r="O9" s="11">
        <f>F9/F12</f>
        <v>0.14942528735632185</v>
      </c>
      <c r="R9" s="9" t="s">
        <v>103</v>
      </c>
      <c r="S9" s="12">
        <f>K10+K11</f>
        <v>0.22355289421157687</v>
      </c>
      <c r="T9" s="12">
        <f>L10+L11</f>
        <v>4.746835443037975E-2</v>
      </c>
      <c r="U9" s="12">
        <f>M10+M11</f>
        <v>0.17073170731707318</v>
      </c>
      <c r="V9" s="12">
        <f>N10+N11</f>
        <v>0.47115384615384615</v>
      </c>
      <c r="W9" s="12">
        <f>O10+O11</f>
        <v>0.14942528735632182</v>
      </c>
    </row>
    <row r="10" spans="1:23" ht="21" customHeight="1" x14ac:dyDescent="0.25">
      <c r="B10" s="10" t="s">
        <v>124</v>
      </c>
      <c r="C10" s="9">
        <v>8</v>
      </c>
      <c r="D10" s="9">
        <v>24</v>
      </c>
      <c r="E10" s="9">
        <v>95</v>
      </c>
      <c r="F10" s="9">
        <v>5</v>
      </c>
      <c r="G10" s="9">
        <v>132</v>
      </c>
      <c r="J10" s="10" t="str">
        <f>B10</f>
        <v>Decrease slightly</v>
      </c>
      <c r="K10" s="11">
        <f>G10/G12</f>
        <v>0.1317365269461078</v>
      </c>
      <c r="L10" s="11">
        <f>C10/C12</f>
        <v>2.5316455696202531E-2</v>
      </c>
      <c r="M10" s="11">
        <f>D10/D12</f>
        <v>8.3623693379790948E-2</v>
      </c>
      <c r="N10" s="11">
        <f>E10/E12</f>
        <v>0.30448717948717946</v>
      </c>
      <c r="O10" s="11">
        <f>F10/F12</f>
        <v>5.7471264367816091E-2</v>
      </c>
    </row>
    <row r="11" spans="1:23" ht="21" customHeight="1" x14ac:dyDescent="0.25">
      <c r="B11" s="10" t="s">
        <v>125</v>
      </c>
      <c r="C11" s="9">
        <v>7</v>
      </c>
      <c r="D11" s="9">
        <v>25</v>
      </c>
      <c r="E11" s="9">
        <v>52</v>
      </c>
      <c r="F11" s="9">
        <v>8</v>
      </c>
      <c r="G11" s="9">
        <v>92</v>
      </c>
      <c r="J11" s="10" t="str">
        <f>B11</f>
        <v>Decrease drastically</v>
      </c>
      <c r="K11" s="11">
        <f>G11/G12</f>
        <v>9.1816367265469059E-2</v>
      </c>
      <c r="L11" s="11">
        <f>C11/C12</f>
        <v>2.2151898734177215E-2</v>
      </c>
      <c r="M11" s="11">
        <f>D11/D12</f>
        <v>8.7108013937282236E-2</v>
      </c>
      <c r="N11" s="11">
        <f>E11/E12</f>
        <v>0.16666666666666666</v>
      </c>
      <c r="O11" s="11">
        <f>F11/F12</f>
        <v>9.1954022988505746E-2</v>
      </c>
    </row>
    <row r="12" spans="1:23" ht="21" customHeight="1" x14ac:dyDescent="0.25">
      <c r="A12" t="s">
        <v>3</v>
      </c>
      <c r="C12">
        <v>316</v>
      </c>
      <c r="D12">
        <v>287</v>
      </c>
      <c r="E12">
        <v>312</v>
      </c>
      <c r="F12">
        <v>87</v>
      </c>
      <c r="G12">
        <v>1002</v>
      </c>
    </row>
    <row r="13" spans="1:23" ht="21" customHeight="1" x14ac:dyDescent="0.25"/>
    <row r="14" spans="1:23" ht="21" customHeight="1" x14ac:dyDescent="0.25"/>
    <row r="15" spans="1:23" ht="21" customHeight="1" x14ac:dyDescent="0.25"/>
    <row r="16" spans="1:23" ht="21" customHeight="1" x14ac:dyDescent="0.25"/>
    <row r="17" spans="1:23" ht="21" customHeight="1" x14ac:dyDescent="0.25">
      <c r="A17" t="s">
        <v>126</v>
      </c>
    </row>
    <row r="18" spans="1:23" ht="21" customHeight="1" x14ac:dyDescent="0.25">
      <c r="A18" t="s">
        <v>1</v>
      </c>
    </row>
    <row r="19" spans="1:23" ht="21" customHeight="1" x14ac:dyDescent="0.25">
      <c r="C19" t="s">
        <v>17</v>
      </c>
      <c r="G19" t="s">
        <v>3</v>
      </c>
      <c r="R19" t="str">
        <f>R5</f>
        <v>Collapsed increase/decrease (drastically + slightly)</v>
      </c>
    </row>
    <row r="20" spans="1:23" s="3" customFormat="1" ht="66" customHeight="1" x14ac:dyDescent="0.25">
      <c r="C20" s="4" t="s">
        <v>18</v>
      </c>
      <c r="D20" s="4" t="s">
        <v>19</v>
      </c>
      <c r="E20" s="4" t="s">
        <v>20</v>
      </c>
      <c r="F20" s="4" t="s">
        <v>179</v>
      </c>
      <c r="K20" s="4" t="s">
        <v>14</v>
      </c>
      <c r="L20" s="4" t="str">
        <f>C20</f>
        <v>Democratic (Strong, Not Strong, Lean)</v>
      </c>
      <c r="M20" s="4" t="str">
        <f>D20</f>
        <v>Pure Independent</v>
      </c>
      <c r="N20" s="4" t="str">
        <f>E20</f>
        <v>Republican (Strong, Not Strong, Lean)</v>
      </c>
      <c r="O20" s="4"/>
      <c r="S20" s="4" t="s">
        <v>14</v>
      </c>
      <c r="T20" s="4" t="str">
        <f>L20</f>
        <v>Democratic (Strong, Not Strong, Lean)</v>
      </c>
      <c r="U20" s="4" t="str">
        <f>M20</f>
        <v>Pure Independent</v>
      </c>
      <c r="V20" s="4" t="str">
        <f>N20</f>
        <v>Republican (Strong, Not Strong, Lean)</v>
      </c>
      <c r="W20" s="4"/>
    </row>
    <row r="21" spans="1:23" ht="21" customHeight="1" x14ac:dyDescent="0.25">
      <c r="A21" t="s">
        <v>120</v>
      </c>
      <c r="B21" s="10" t="s">
        <v>121</v>
      </c>
      <c r="C21" s="9">
        <v>267</v>
      </c>
      <c r="D21" s="9">
        <v>71</v>
      </c>
      <c r="E21" s="9">
        <v>54</v>
      </c>
      <c r="F21" s="9">
        <v>12</v>
      </c>
      <c r="G21" s="9">
        <v>404</v>
      </c>
      <c r="J21" s="10" t="str">
        <f>B21</f>
        <v>Increase drastically</v>
      </c>
      <c r="K21" s="11">
        <f>G21/G26</f>
        <v>0.40400000000000003</v>
      </c>
      <c r="L21" s="11">
        <f>C21/C26</f>
        <v>0.66583541147132175</v>
      </c>
      <c r="M21" s="11">
        <f>D21/D26</f>
        <v>0.45222929936305734</v>
      </c>
      <c r="N21" s="11">
        <f>E21/E26</f>
        <v>0.13333333333333333</v>
      </c>
      <c r="O21" s="1"/>
      <c r="R21" s="9" t="s">
        <v>102</v>
      </c>
      <c r="S21" s="12">
        <f>K21+K22</f>
        <v>0.66300000000000003</v>
      </c>
      <c r="T21" s="12">
        <f>L21+L22</f>
        <v>0.90024937655860349</v>
      </c>
      <c r="U21" s="12">
        <f>M21+M22</f>
        <v>0.7006369426751593</v>
      </c>
      <c r="V21" s="12">
        <f>N21+N22</f>
        <v>0.40987654320987654</v>
      </c>
      <c r="W21" s="5"/>
    </row>
    <row r="22" spans="1:23" ht="21" customHeight="1" x14ac:dyDescent="0.25">
      <c r="B22" s="10" t="s">
        <v>122</v>
      </c>
      <c r="C22" s="9">
        <v>94</v>
      </c>
      <c r="D22" s="9">
        <v>39</v>
      </c>
      <c r="E22" s="9">
        <v>112</v>
      </c>
      <c r="F22" s="9">
        <v>14</v>
      </c>
      <c r="G22" s="9">
        <v>259</v>
      </c>
      <c r="J22" s="10" t="str">
        <f>B22</f>
        <v>Increase slightly</v>
      </c>
      <c r="K22" s="11">
        <f>G22/G26</f>
        <v>0.25900000000000001</v>
      </c>
      <c r="L22" s="11">
        <f>C22/C26</f>
        <v>0.23441396508728179</v>
      </c>
      <c r="M22" s="11">
        <f>D22/D26</f>
        <v>0.24840764331210191</v>
      </c>
      <c r="N22" s="11">
        <f>E22/E26</f>
        <v>0.27654320987654318</v>
      </c>
      <c r="O22" s="1"/>
      <c r="R22" s="9" t="s">
        <v>92</v>
      </c>
      <c r="S22" s="12">
        <f>K23</f>
        <v>0.114</v>
      </c>
      <c r="T22" s="12">
        <f>L23</f>
        <v>5.4862842892768077E-2</v>
      </c>
      <c r="U22" s="12">
        <f>M23</f>
        <v>0.16560509554140126</v>
      </c>
      <c r="V22" s="12">
        <f>N23</f>
        <v>0.13827160493827159</v>
      </c>
      <c r="W22" s="5"/>
    </row>
    <row r="23" spans="1:23" ht="21" customHeight="1" x14ac:dyDescent="0.25">
      <c r="B23" s="10" t="s">
        <v>123</v>
      </c>
      <c r="C23" s="9">
        <v>22</v>
      </c>
      <c r="D23" s="9">
        <v>26</v>
      </c>
      <c r="E23" s="9">
        <v>56</v>
      </c>
      <c r="F23" s="9">
        <v>10</v>
      </c>
      <c r="G23" s="9">
        <v>114</v>
      </c>
      <c r="J23" s="10" t="str">
        <f>B23</f>
        <v>Stay about the same</v>
      </c>
      <c r="K23" s="11">
        <f>G23/G26</f>
        <v>0.114</v>
      </c>
      <c r="L23" s="11">
        <f>C23/C26</f>
        <v>5.4862842892768077E-2</v>
      </c>
      <c r="M23" s="11">
        <f>D23/D26</f>
        <v>0.16560509554140126</v>
      </c>
      <c r="N23" s="11">
        <f>E23/E26</f>
        <v>0.13827160493827159</v>
      </c>
      <c r="O23" s="1"/>
      <c r="R23" s="9" t="s">
        <v>103</v>
      </c>
      <c r="S23" s="12">
        <f>K24+K25</f>
        <v>0.223</v>
      </c>
      <c r="T23" s="12">
        <f>L24+L25</f>
        <v>4.4887780548628423E-2</v>
      </c>
      <c r="U23" s="12">
        <f>M24+M25</f>
        <v>0.13375796178343949</v>
      </c>
      <c r="V23" s="12">
        <f>N24+N25</f>
        <v>0.45185185185185184</v>
      </c>
      <c r="W23" s="5"/>
    </row>
    <row r="24" spans="1:23" ht="21" customHeight="1" x14ac:dyDescent="0.25">
      <c r="B24" s="10" t="s">
        <v>124</v>
      </c>
      <c r="C24" s="9">
        <v>11</v>
      </c>
      <c r="D24" s="9">
        <v>4</v>
      </c>
      <c r="E24" s="9">
        <v>116</v>
      </c>
      <c r="F24" s="9">
        <v>0</v>
      </c>
      <c r="G24" s="9">
        <v>131</v>
      </c>
      <c r="J24" s="10" t="str">
        <f>B24</f>
        <v>Decrease slightly</v>
      </c>
      <c r="K24" s="11">
        <f>G24/G26</f>
        <v>0.13100000000000001</v>
      </c>
      <c r="L24" s="11">
        <f>C24/C26</f>
        <v>2.7431421446384038E-2</v>
      </c>
      <c r="M24" s="11">
        <f>D24/D26</f>
        <v>2.5477707006369428E-2</v>
      </c>
      <c r="N24" s="11">
        <f>E24/E26</f>
        <v>0.28641975308641976</v>
      </c>
      <c r="O24" s="1"/>
    </row>
    <row r="25" spans="1:23" ht="21" customHeight="1" x14ac:dyDescent="0.25">
      <c r="B25" s="10" t="s">
        <v>125</v>
      </c>
      <c r="C25" s="9">
        <v>7</v>
      </c>
      <c r="D25" s="9">
        <v>17</v>
      </c>
      <c r="E25" s="9">
        <v>67</v>
      </c>
      <c r="F25" s="9">
        <v>1</v>
      </c>
      <c r="G25" s="9">
        <v>92</v>
      </c>
      <c r="J25" s="10" t="str">
        <f>B25</f>
        <v>Decrease drastically</v>
      </c>
      <c r="K25" s="11">
        <f>G25/G26</f>
        <v>9.1999999999999998E-2</v>
      </c>
      <c r="L25" s="11">
        <f>C25/C26</f>
        <v>1.7456359102244388E-2</v>
      </c>
      <c r="M25" s="11">
        <f>D25/D26</f>
        <v>0.10828025477707007</v>
      </c>
      <c r="N25" s="11">
        <f>E25/E26</f>
        <v>0.16543209876543211</v>
      </c>
      <c r="O25" s="1"/>
    </row>
    <row r="26" spans="1:23" ht="21" customHeight="1" x14ac:dyDescent="0.25">
      <c r="A26" t="s">
        <v>3</v>
      </c>
      <c r="C26">
        <v>401</v>
      </c>
      <c r="D26">
        <v>157</v>
      </c>
      <c r="E26">
        <v>405</v>
      </c>
      <c r="F26">
        <v>37</v>
      </c>
      <c r="G26">
        <v>1000</v>
      </c>
    </row>
    <row r="27" spans="1:23" ht="21" customHeight="1" x14ac:dyDescent="0.25"/>
    <row r="28" spans="1:23" ht="21" customHeight="1" x14ac:dyDescent="0.25"/>
    <row r="29" spans="1:23" ht="21" customHeight="1" x14ac:dyDescent="0.25"/>
    <row r="30" spans="1:23" ht="21" customHeight="1" x14ac:dyDescent="0.25"/>
    <row r="31" spans="1:23" ht="21" customHeight="1" x14ac:dyDescent="0.25"/>
    <row r="32" spans="1:23" ht="21" customHeight="1" x14ac:dyDescent="0.25">
      <c r="A32" t="s">
        <v>127</v>
      </c>
    </row>
    <row r="33" spans="1:23" ht="21" customHeight="1" x14ac:dyDescent="0.25">
      <c r="A33" t="s">
        <v>1</v>
      </c>
    </row>
    <row r="34" spans="1:23" ht="21" customHeight="1" x14ac:dyDescent="0.25">
      <c r="C34" t="s">
        <v>22</v>
      </c>
      <c r="G34" t="s">
        <v>3</v>
      </c>
      <c r="R34" t="str">
        <f>R5</f>
        <v>Collapsed increase/decrease (drastically + slightly)</v>
      </c>
    </row>
    <row r="35" spans="1:23" s="3" customFormat="1" ht="64" customHeight="1" x14ac:dyDescent="0.25">
      <c r="C35" s="4" t="s">
        <v>23</v>
      </c>
      <c r="D35" s="4" t="s">
        <v>24</v>
      </c>
      <c r="E35" s="4" t="s">
        <v>25</v>
      </c>
      <c r="F35" s="4" t="s">
        <v>26</v>
      </c>
      <c r="K35" s="4" t="s">
        <v>14</v>
      </c>
      <c r="L35" s="4" t="str">
        <f>C35</f>
        <v>Liberal/Very Liberal</v>
      </c>
      <c r="M35" s="4" t="str">
        <f>D35</f>
        <v>Moderate</v>
      </c>
      <c r="N35" s="4" t="str">
        <f>E35</f>
        <v>Conservative/Very Conservative</v>
      </c>
      <c r="O35" s="4" t="s">
        <v>26</v>
      </c>
      <c r="S35" s="4" t="s">
        <v>14</v>
      </c>
      <c r="T35" s="4" t="str">
        <f>L35</f>
        <v>Liberal/Very Liberal</v>
      </c>
      <c r="U35" s="4" t="str">
        <f>M35</f>
        <v>Moderate</v>
      </c>
      <c r="V35" s="4" t="str">
        <f>N35</f>
        <v>Conservative/Very Conservative</v>
      </c>
      <c r="W35" s="4" t="str">
        <f>O35</f>
        <v>Not sure</v>
      </c>
    </row>
    <row r="36" spans="1:23" ht="21" customHeight="1" x14ac:dyDescent="0.25">
      <c r="A36" t="s">
        <v>120</v>
      </c>
      <c r="B36" s="10" t="s">
        <v>121</v>
      </c>
      <c r="C36" s="9">
        <v>161</v>
      </c>
      <c r="D36" s="9">
        <v>156</v>
      </c>
      <c r="E36" s="9">
        <v>54</v>
      </c>
      <c r="F36" s="9">
        <v>34</v>
      </c>
      <c r="G36" s="9">
        <v>405</v>
      </c>
      <c r="J36" s="10" t="str">
        <f>B36</f>
        <v>Increase drastically</v>
      </c>
      <c r="K36" s="11">
        <f>G36/G41</f>
        <v>0.40540540540540543</v>
      </c>
      <c r="L36" s="11">
        <f>C36/C41</f>
        <v>0.69098712446351929</v>
      </c>
      <c r="M36" s="11">
        <f>D36/D41</f>
        <v>0.42506811989100818</v>
      </c>
      <c r="N36" s="11">
        <f>E36/E41</f>
        <v>0.16119402985074627</v>
      </c>
      <c r="O36" s="11">
        <f>F36/F41</f>
        <v>0.53125</v>
      </c>
      <c r="R36" s="9" t="s">
        <v>102</v>
      </c>
      <c r="S36" s="12">
        <f>K36+K37</f>
        <v>0.66466466466466467</v>
      </c>
      <c r="T36" s="12">
        <f>L36+L37</f>
        <v>0.90557939914163088</v>
      </c>
      <c r="U36" s="12">
        <f>M36+M37</f>
        <v>0.73569482288828336</v>
      </c>
      <c r="V36" s="12">
        <f>N36+N37</f>
        <v>0.41791044776119401</v>
      </c>
      <c r="W36" s="5">
        <f>O36+O37</f>
        <v>0.671875</v>
      </c>
    </row>
    <row r="37" spans="1:23" ht="21" customHeight="1" x14ac:dyDescent="0.25">
      <c r="B37" s="10" t="s">
        <v>122</v>
      </c>
      <c r="C37" s="9">
        <v>50</v>
      </c>
      <c r="D37" s="9">
        <v>114</v>
      </c>
      <c r="E37" s="9">
        <v>86</v>
      </c>
      <c r="F37" s="9">
        <v>9</v>
      </c>
      <c r="G37" s="9">
        <v>259</v>
      </c>
      <c r="J37" s="10" t="str">
        <f>B37</f>
        <v>Increase slightly</v>
      </c>
      <c r="K37" s="11">
        <f>G37/G41</f>
        <v>0.25925925925925924</v>
      </c>
      <c r="L37" s="11">
        <f>C37/C41</f>
        <v>0.21459227467811159</v>
      </c>
      <c r="M37" s="11">
        <f>D37/D41</f>
        <v>0.31062670299727518</v>
      </c>
      <c r="N37" s="11">
        <f>E37/E41</f>
        <v>0.25671641791044775</v>
      </c>
      <c r="O37" s="11">
        <f>F37/F41</f>
        <v>0.140625</v>
      </c>
      <c r="R37" s="9" t="s">
        <v>92</v>
      </c>
      <c r="S37" s="12">
        <f>K38</f>
        <v>0.11211211211211211</v>
      </c>
      <c r="T37" s="12">
        <f>L38</f>
        <v>6.0085836909871244E-2</v>
      </c>
      <c r="U37" s="12">
        <f>M38</f>
        <v>0.10354223433242507</v>
      </c>
      <c r="V37" s="12">
        <f>N38</f>
        <v>0.12835820895522387</v>
      </c>
      <c r="W37" s="5">
        <f>O38</f>
        <v>0.265625</v>
      </c>
    </row>
    <row r="38" spans="1:23" ht="21" customHeight="1" x14ac:dyDescent="0.25">
      <c r="B38" s="10" t="s">
        <v>123</v>
      </c>
      <c r="C38" s="9">
        <v>14</v>
      </c>
      <c r="D38" s="9">
        <v>38</v>
      </c>
      <c r="E38" s="9">
        <v>43</v>
      </c>
      <c r="F38" s="9">
        <v>17</v>
      </c>
      <c r="G38" s="9">
        <v>112</v>
      </c>
      <c r="J38" s="10" t="str">
        <f>B38</f>
        <v>Stay about the same</v>
      </c>
      <c r="K38" s="11">
        <f>G38/G41</f>
        <v>0.11211211211211211</v>
      </c>
      <c r="L38" s="11">
        <f>C38/C41</f>
        <v>6.0085836909871244E-2</v>
      </c>
      <c r="M38" s="11">
        <f>D38/D41</f>
        <v>0.10354223433242507</v>
      </c>
      <c r="N38" s="11">
        <f>E38/E41</f>
        <v>0.12835820895522387</v>
      </c>
      <c r="O38" s="11">
        <f>F38/F41</f>
        <v>0.265625</v>
      </c>
      <c r="R38" s="9" t="s">
        <v>103</v>
      </c>
      <c r="S38" s="12">
        <f>K39+K40</f>
        <v>0.22322322322322322</v>
      </c>
      <c r="T38" s="12">
        <f>L39+L40</f>
        <v>3.4334763948497854E-2</v>
      </c>
      <c r="U38" s="12">
        <f>M39+M40</f>
        <v>0.16076294277929154</v>
      </c>
      <c r="V38" s="12">
        <f>N39+N40</f>
        <v>0.45373134328358211</v>
      </c>
      <c r="W38" s="5">
        <f>O39+O40</f>
        <v>6.25E-2</v>
      </c>
    </row>
    <row r="39" spans="1:23" ht="21" customHeight="1" x14ac:dyDescent="0.25">
      <c r="B39" s="10" t="s">
        <v>124</v>
      </c>
      <c r="C39" s="9">
        <v>6</v>
      </c>
      <c r="D39" s="9">
        <v>34</v>
      </c>
      <c r="E39" s="9">
        <v>90</v>
      </c>
      <c r="F39" s="9">
        <v>2</v>
      </c>
      <c r="G39" s="9">
        <v>132</v>
      </c>
      <c r="J39" s="10" t="str">
        <f>B39</f>
        <v>Decrease slightly</v>
      </c>
      <c r="K39" s="11">
        <f>G39/G41</f>
        <v>0.13213213213213212</v>
      </c>
      <c r="L39" s="11">
        <f>C39/C41</f>
        <v>2.575107296137339E-2</v>
      </c>
      <c r="M39" s="11">
        <f>D39/D41</f>
        <v>9.264305177111716E-2</v>
      </c>
      <c r="N39" s="11">
        <f>E39/E41</f>
        <v>0.26865671641791045</v>
      </c>
      <c r="O39" s="11">
        <f>F39/F41</f>
        <v>3.125E-2</v>
      </c>
    </row>
    <row r="40" spans="1:23" ht="21" customHeight="1" x14ac:dyDescent="0.25">
      <c r="B40" s="10" t="s">
        <v>125</v>
      </c>
      <c r="C40" s="9">
        <v>2</v>
      </c>
      <c r="D40" s="9">
        <v>25</v>
      </c>
      <c r="E40" s="9">
        <v>62</v>
      </c>
      <c r="F40" s="9">
        <v>2</v>
      </c>
      <c r="G40" s="9">
        <v>91</v>
      </c>
      <c r="J40" s="10" t="str">
        <f>B40</f>
        <v>Decrease drastically</v>
      </c>
      <c r="K40" s="11">
        <f>G40/G41</f>
        <v>9.1091091091091092E-2</v>
      </c>
      <c r="L40" s="11">
        <f>C40/C41</f>
        <v>8.5836909871244635E-3</v>
      </c>
      <c r="M40" s="11">
        <f>D40/D41</f>
        <v>6.8119891008174394E-2</v>
      </c>
      <c r="N40" s="11">
        <f>E40/E41</f>
        <v>0.18507462686567164</v>
      </c>
      <c r="O40" s="11">
        <f>F40/F41</f>
        <v>3.125E-2</v>
      </c>
    </row>
    <row r="41" spans="1:23" ht="21" customHeight="1" x14ac:dyDescent="0.25">
      <c r="A41" t="s">
        <v>3</v>
      </c>
      <c r="C41">
        <v>233</v>
      </c>
      <c r="D41">
        <v>367</v>
      </c>
      <c r="E41">
        <v>335</v>
      </c>
      <c r="F41">
        <v>64</v>
      </c>
      <c r="G41">
        <v>999</v>
      </c>
    </row>
    <row r="42" spans="1:23" ht="21" customHeight="1" x14ac:dyDescent="0.25"/>
    <row r="43" spans="1:23" ht="21" customHeight="1" x14ac:dyDescent="0.25"/>
    <row r="44" spans="1:23" ht="21" customHeight="1" x14ac:dyDescent="0.25"/>
    <row r="45" spans="1:23" ht="21" customHeight="1" x14ac:dyDescent="0.25"/>
    <row r="46" spans="1:23" ht="21" customHeight="1" x14ac:dyDescent="0.25"/>
    <row r="47" spans="1:23" ht="21" customHeight="1" x14ac:dyDescent="0.25">
      <c r="A47" t="s">
        <v>128</v>
      </c>
    </row>
    <row r="48" spans="1:23" ht="21" customHeight="1" x14ac:dyDescent="0.25">
      <c r="A48" t="s">
        <v>1</v>
      </c>
    </row>
    <row r="49" spans="1:23" ht="21" customHeight="1" x14ac:dyDescent="0.25">
      <c r="C49" t="s">
        <v>28</v>
      </c>
      <c r="F49" t="s">
        <v>3</v>
      </c>
      <c r="R49" t="str">
        <f>R5</f>
        <v>Collapsed increase/decrease (drastically + slightly)</v>
      </c>
    </row>
    <row r="50" spans="1:23" s="3" customFormat="1" ht="63" customHeight="1" x14ac:dyDescent="0.25">
      <c r="C50" s="4" t="s">
        <v>29</v>
      </c>
      <c r="D50" s="4" t="s">
        <v>30</v>
      </c>
      <c r="E50" s="4" t="s">
        <v>31</v>
      </c>
      <c r="K50" s="4" t="s">
        <v>14</v>
      </c>
      <c r="L50" s="4" t="str">
        <f>C50</f>
        <v>Silent &amp; Boomer Generation</v>
      </c>
      <c r="M50" s="4" t="str">
        <f>D50</f>
        <v>Generation X</v>
      </c>
      <c r="N50" s="4" t="str">
        <f>E50</f>
        <v>Millennial and Generation Z</v>
      </c>
      <c r="O50" s="4"/>
      <c r="S50" s="4" t="s">
        <v>14</v>
      </c>
      <c r="T50" s="4" t="str">
        <f>L50</f>
        <v>Silent &amp; Boomer Generation</v>
      </c>
      <c r="U50" s="4" t="str">
        <f>M50</f>
        <v>Generation X</v>
      </c>
      <c r="V50" s="4" t="str">
        <f>N50</f>
        <v>Millennial and Generation Z</v>
      </c>
      <c r="W50" s="4"/>
    </row>
    <row r="51" spans="1:23" s="2" customFormat="1" ht="21" customHeight="1" x14ac:dyDescent="0.25">
      <c r="A51" t="s">
        <v>120</v>
      </c>
      <c r="B51" s="10" t="s">
        <v>121</v>
      </c>
      <c r="C51" s="9">
        <v>135</v>
      </c>
      <c r="D51" s="9">
        <v>117</v>
      </c>
      <c r="E51" s="9">
        <v>154</v>
      </c>
      <c r="F51" s="9">
        <v>406</v>
      </c>
      <c r="G51"/>
      <c r="H51"/>
      <c r="I51"/>
      <c r="J51" s="10" t="str">
        <f>B51</f>
        <v>Increase drastically</v>
      </c>
      <c r="K51" s="11">
        <f>F51/F56</f>
        <v>0.40600000000000003</v>
      </c>
      <c r="L51" s="11">
        <f>C51/C56</f>
        <v>0.44262295081967212</v>
      </c>
      <c r="M51" s="11">
        <f>D51/D56</f>
        <v>0.43984962406015038</v>
      </c>
      <c r="N51" s="11">
        <f>E51/E56</f>
        <v>0.35897435897435898</v>
      </c>
      <c r="P51"/>
      <c r="Q51"/>
      <c r="R51" s="9" t="s">
        <v>102</v>
      </c>
      <c r="S51" s="17">
        <v>0.66</v>
      </c>
      <c r="T51" s="12">
        <f>L51+L52</f>
        <v>0.63606557377049178</v>
      </c>
      <c r="U51" s="12">
        <f>M51+M52</f>
        <v>0.64661654135338342</v>
      </c>
      <c r="V51" s="12">
        <f>N51+N52</f>
        <v>0.69696969696969702</v>
      </c>
      <c r="W51" s="5"/>
    </row>
    <row r="52" spans="1:23" s="2" customFormat="1" ht="21" customHeight="1" x14ac:dyDescent="0.25">
      <c r="A52"/>
      <c r="B52" s="10" t="s">
        <v>122</v>
      </c>
      <c r="C52" s="9">
        <v>59</v>
      </c>
      <c r="D52" s="9">
        <v>55</v>
      </c>
      <c r="E52" s="9">
        <v>145</v>
      </c>
      <c r="F52" s="9">
        <v>259</v>
      </c>
      <c r="G52"/>
      <c r="H52"/>
      <c r="I52"/>
      <c r="J52" s="10" t="str">
        <f>B52</f>
        <v>Increase slightly</v>
      </c>
      <c r="K52" s="11">
        <f>F52/F56</f>
        <v>0.25900000000000001</v>
      </c>
      <c r="L52" s="11">
        <f>C52/C56</f>
        <v>0.19344262295081968</v>
      </c>
      <c r="M52" s="11">
        <f>D52/D56</f>
        <v>0.20676691729323307</v>
      </c>
      <c r="N52" s="11">
        <f>E52/E56</f>
        <v>0.33799533799533799</v>
      </c>
      <c r="P52"/>
      <c r="Q52"/>
      <c r="R52" s="9" t="s">
        <v>92</v>
      </c>
      <c r="S52" s="12">
        <f>K53</f>
        <v>0.113</v>
      </c>
      <c r="T52" s="12">
        <f>L53</f>
        <v>7.2131147540983612E-2</v>
      </c>
      <c r="U52" s="12">
        <f>M53</f>
        <v>0.10150375939849623</v>
      </c>
      <c r="V52" s="12">
        <f>N53</f>
        <v>0.14918414918414918</v>
      </c>
      <c r="W52" s="5"/>
    </row>
    <row r="53" spans="1:23" s="2" customFormat="1" ht="21" customHeight="1" x14ac:dyDescent="0.25">
      <c r="A53"/>
      <c r="B53" s="10" t="s">
        <v>123</v>
      </c>
      <c r="C53" s="9">
        <v>22</v>
      </c>
      <c r="D53" s="9">
        <v>27</v>
      </c>
      <c r="E53" s="9">
        <v>64</v>
      </c>
      <c r="F53" s="9">
        <v>113</v>
      </c>
      <c r="G53"/>
      <c r="H53"/>
      <c r="I53"/>
      <c r="J53" s="10" t="str">
        <f>B53</f>
        <v>Stay about the same</v>
      </c>
      <c r="K53" s="11">
        <f>F53/F56</f>
        <v>0.113</v>
      </c>
      <c r="L53" s="11">
        <f>C53/C56</f>
        <v>7.2131147540983612E-2</v>
      </c>
      <c r="M53" s="11">
        <f>D53/D56</f>
        <v>0.10150375939849623</v>
      </c>
      <c r="N53" s="11">
        <f>E53/E56</f>
        <v>0.14918414918414918</v>
      </c>
      <c r="P53"/>
      <c r="Q53"/>
      <c r="R53" s="9" t="s">
        <v>103</v>
      </c>
      <c r="S53" s="12">
        <f>K54+K55</f>
        <v>0.222</v>
      </c>
      <c r="T53" s="12">
        <f>L54+L55</f>
        <v>0.29180327868852457</v>
      </c>
      <c r="U53" s="12">
        <f>M54+M55</f>
        <v>0.25187969924812026</v>
      </c>
      <c r="V53" s="12">
        <f>N54+N55</f>
        <v>0.15384615384615385</v>
      </c>
      <c r="W53" s="5"/>
    </row>
    <row r="54" spans="1:23" s="2" customFormat="1" ht="21" customHeight="1" x14ac:dyDescent="0.25">
      <c r="A54"/>
      <c r="B54" s="10" t="s">
        <v>124</v>
      </c>
      <c r="C54" s="9">
        <v>58</v>
      </c>
      <c r="D54" s="9">
        <v>30</v>
      </c>
      <c r="E54" s="9">
        <v>43</v>
      </c>
      <c r="F54" s="9">
        <v>131</v>
      </c>
      <c r="G54"/>
      <c r="H54"/>
      <c r="I54"/>
      <c r="J54" s="10" t="str">
        <f>B54</f>
        <v>Decrease slightly</v>
      </c>
      <c r="K54" s="11">
        <f>F54/F56</f>
        <v>0.13100000000000001</v>
      </c>
      <c r="L54" s="11">
        <f>C54/C56</f>
        <v>0.1901639344262295</v>
      </c>
      <c r="M54" s="11">
        <f>D54/D56</f>
        <v>0.11278195488721804</v>
      </c>
      <c r="N54" s="11">
        <f>E54/E56</f>
        <v>0.10023310023310024</v>
      </c>
      <c r="P54"/>
      <c r="Q54"/>
      <c r="R54"/>
    </row>
    <row r="55" spans="1:23" s="2" customFormat="1" ht="21" customHeight="1" x14ac:dyDescent="0.25">
      <c r="A55"/>
      <c r="B55" s="10" t="s">
        <v>125</v>
      </c>
      <c r="C55" s="9">
        <v>31</v>
      </c>
      <c r="D55" s="9">
        <v>37</v>
      </c>
      <c r="E55" s="9">
        <v>23</v>
      </c>
      <c r="F55" s="9">
        <v>91</v>
      </c>
      <c r="G55"/>
      <c r="H55"/>
      <c r="I55"/>
      <c r="J55" s="10" t="str">
        <f>B55</f>
        <v>Decrease drastically</v>
      </c>
      <c r="K55" s="11">
        <f>F55/F56</f>
        <v>9.0999999999999998E-2</v>
      </c>
      <c r="L55" s="11">
        <f>C55/C56</f>
        <v>0.10163934426229508</v>
      </c>
      <c r="M55" s="11">
        <f>D55/D56</f>
        <v>0.13909774436090225</v>
      </c>
      <c r="N55" s="11">
        <f>E55/E56</f>
        <v>5.3613053613053616E-2</v>
      </c>
      <c r="P55"/>
      <c r="Q55"/>
      <c r="R55"/>
    </row>
    <row r="56" spans="1:23" s="2" customFormat="1" ht="21" customHeight="1" x14ac:dyDescent="0.25">
      <c r="A56" t="s">
        <v>3</v>
      </c>
      <c r="B56" s="3"/>
      <c r="C56">
        <v>305</v>
      </c>
      <c r="D56">
        <v>266</v>
      </c>
      <c r="E56">
        <v>429</v>
      </c>
      <c r="F56">
        <v>1000</v>
      </c>
      <c r="G56"/>
      <c r="H56"/>
      <c r="I56"/>
      <c r="J56" s="3"/>
      <c r="P56"/>
      <c r="Q56"/>
      <c r="R56"/>
    </row>
    <row r="57" spans="1:23" ht="21" customHeight="1" x14ac:dyDescent="0.25"/>
    <row r="58" spans="1:23" ht="21" customHeight="1" x14ac:dyDescent="0.25">
      <c r="A58" s="16" t="s">
        <v>181</v>
      </c>
    </row>
    <row r="59" spans="1:23" ht="21" customHeight="1" x14ac:dyDescent="0.25"/>
    <row r="60" spans="1:23" ht="21" customHeight="1" x14ac:dyDescent="0.25"/>
    <row r="61" spans="1:23" ht="21" customHeight="1" x14ac:dyDescent="0.25"/>
    <row r="62" spans="1:23" s="2" customFormat="1" ht="21" customHeight="1" x14ac:dyDescent="0.25">
      <c r="A62" t="s">
        <v>129</v>
      </c>
      <c r="B62" s="3"/>
      <c r="C62"/>
      <c r="D62"/>
      <c r="E62"/>
      <c r="F62"/>
      <c r="G62"/>
      <c r="H62"/>
      <c r="I62"/>
      <c r="J62" s="3"/>
      <c r="P62"/>
      <c r="Q62"/>
      <c r="R62"/>
    </row>
    <row r="63" spans="1:23" s="2" customFormat="1" ht="21" customHeight="1" x14ac:dyDescent="0.25">
      <c r="A63" t="s">
        <v>1</v>
      </c>
      <c r="B63" s="3"/>
      <c r="C63"/>
      <c r="D63"/>
      <c r="E63"/>
      <c r="F63"/>
      <c r="G63"/>
      <c r="H63"/>
      <c r="I63"/>
      <c r="J63" s="3"/>
      <c r="P63"/>
      <c r="Q63"/>
      <c r="R63"/>
    </row>
    <row r="64" spans="1:23" s="2" customFormat="1" ht="21" customHeight="1" x14ac:dyDescent="0.25">
      <c r="A64"/>
      <c r="B64" s="3"/>
      <c r="C64" t="s">
        <v>33</v>
      </c>
      <c r="D64"/>
      <c r="E64" t="s">
        <v>3</v>
      </c>
      <c r="F64"/>
      <c r="G64"/>
      <c r="H64"/>
      <c r="I64"/>
      <c r="J64" s="3"/>
      <c r="P64"/>
      <c r="Q64"/>
      <c r="R64" t="str">
        <f>R5</f>
        <v>Collapsed increase/decrease (drastically + slightly)</v>
      </c>
    </row>
    <row r="65" spans="1:23" s="2" customFormat="1" ht="21" customHeight="1" x14ac:dyDescent="0.25">
      <c r="A65"/>
      <c r="B65" s="3"/>
      <c r="C65" s="2" t="s">
        <v>34</v>
      </c>
      <c r="D65" s="2" t="s">
        <v>35</v>
      </c>
      <c r="E65"/>
      <c r="F65"/>
      <c r="G65"/>
      <c r="H65"/>
      <c r="I65"/>
      <c r="J65" s="3"/>
      <c r="K65" s="4" t="s">
        <v>14</v>
      </c>
      <c r="L65" s="4" t="str">
        <f>C65</f>
        <v>Male</v>
      </c>
      <c r="M65" s="4" t="str">
        <f>D65</f>
        <v>Female</v>
      </c>
      <c r="P65"/>
      <c r="Q65"/>
      <c r="R65" s="3"/>
      <c r="S65" s="4" t="s">
        <v>14</v>
      </c>
      <c r="T65" s="4" t="str">
        <f>L65</f>
        <v>Male</v>
      </c>
      <c r="U65" s="4" t="str">
        <f>M65</f>
        <v>Female</v>
      </c>
    </row>
    <row r="66" spans="1:23" s="2" customFormat="1" ht="21" customHeight="1" x14ac:dyDescent="0.25">
      <c r="A66" t="s">
        <v>120</v>
      </c>
      <c r="B66" s="10" t="s">
        <v>121</v>
      </c>
      <c r="C66" s="9">
        <v>161</v>
      </c>
      <c r="D66" s="9">
        <v>244</v>
      </c>
      <c r="E66" s="9">
        <v>405</v>
      </c>
      <c r="F66"/>
      <c r="G66"/>
      <c r="H66"/>
      <c r="I66"/>
      <c r="J66" s="10" t="str">
        <f>B66</f>
        <v>Increase drastically</v>
      </c>
      <c r="K66" s="11">
        <f>E66/E71</f>
        <v>0.40500000000000003</v>
      </c>
      <c r="L66" s="11">
        <f>C66/C71</f>
        <v>0.33611691022964507</v>
      </c>
      <c r="M66" s="11">
        <f>D66/D71</f>
        <v>0.46833013435700577</v>
      </c>
      <c r="P66"/>
      <c r="Q66"/>
      <c r="R66" s="9" t="s">
        <v>102</v>
      </c>
      <c r="S66" s="12">
        <f>K66+K67</f>
        <v>0.66400000000000003</v>
      </c>
      <c r="T66" s="12">
        <f>L66+L67</f>
        <v>0.62421711899791221</v>
      </c>
      <c r="U66" s="12">
        <f>M66+M67</f>
        <v>0.70057581573896355</v>
      </c>
      <c r="V66" s="5"/>
      <c r="W66" s="5"/>
    </row>
    <row r="67" spans="1:23" s="2" customFormat="1" ht="21" customHeight="1" x14ac:dyDescent="0.25">
      <c r="A67"/>
      <c r="B67" s="10" t="s">
        <v>122</v>
      </c>
      <c r="C67" s="9">
        <v>138</v>
      </c>
      <c r="D67" s="9">
        <v>121</v>
      </c>
      <c r="E67" s="9">
        <v>259</v>
      </c>
      <c r="F67"/>
      <c r="G67"/>
      <c r="H67"/>
      <c r="I67"/>
      <c r="J67" s="10" t="str">
        <f>B67</f>
        <v>Increase slightly</v>
      </c>
      <c r="K67" s="11">
        <f>E67/E71</f>
        <v>0.25900000000000001</v>
      </c>
      <c r="L67" s="11">
        <f>C67/C71</f>
        <v>0.2881002087682672</v>
      </c>
      <c r="M67" s="11">
        <f>D67/D71</f>
        <v>0.23224568138195778</v>
      </c>
      <c r="P67"/>
      <c r="Q67"/>
      <c r="R67" s="9" t="s">
        <v>92</v>
      </c>
      <c r="S67" s="12">
        <f>K68</f>
        <v>0.113</v>
      </c>
      <c r="T67" s="12">
        <f>L68</f>
        <v>0.1336116910229645</v>
      </c>
      <c r="U67" s="12">
        <f>M68</f>
        <v>9.4049904030710174E-2</v>
      </c>
      <c r="V67" s="5"/>
      <c r="W67" s="5"/>
    </row>
    <row r="68" spans="1:23" s="2" customFormat="1" ht="21" customHeight="1" x14ac:dyDescent="0.25">
      <c r="A68"/>
      <c r="B68" s="10" t="s">
        <v>123</v>
      </c>
      <c r="C68" s="9">
        <v>64</v>
      </c>
      <c r="D68" s="9">
        <v>49</v>
      </c>
      <c r="E68" s="9">
        <v>113</v>
      </c>
      <c r="F68"/>
      <c r="G68"/>
      <c r="H68"/>
      <c r="I68"/>
      <c r="J68" s="10" t="str">
        <f>B68</f>
        <v>Stay about the same</v>
      </c>
      <c r="K68" s="11">
        <f>E68/E71</f>
        <v>0.113</v>
      </c>
      <c r="L68" s="11">
        <f>C68/C71</f>
        <v>0.1336116910229645</v>
      </c>
      <c r="M68" s="11">
        <f>D68/D71</f>
        <v>9.4049904030710174E-2</v>
      </c>
      <c r="P68"/>
      <c r="Q68"/>
      <c r="R68" s="9" t="s">
        <v>103</v>
      </c>
      <c r="S68" s="12">
        <f>K69+K70</f>
        <v>0.223</v>
      </c>
      <c r="T68" s="12">
        <f>L69+L70</f>
        <v>0.24217118997912318</v>
      </c>
      <c r="U68" s="12">
        <f>M69+M70</f>
        <v>0.20537428023032628</v>
      </c>
      <c r="V68" s="5"/>
      <c r="W68" s="5"/>
    </row>
    <row r="69" spans="1:23" s="2" customFormat="1" ht="21" customHeight="1" x14ac:dyDescent="0.25">
      <c r="A69"/>
      <c r="B69" s="10" t="s">
        <v>124</v>
      </c>
      <c r="C69" s="9">
        <v>66</v>
      </c>
      <c r="D69" s="9">
        <v>66</v>
      </c>
      <c r="E69" s="9">
        <v>132</v>
      </c>
      <c r="F69"/>
      <c r="G69"/>
      <c r="H69"/>
      <c r="I69"/>
      <c r="J69" s="10" t="str">
        <f>B69</f>
        <v>Decrease slightly</v>
      </c>
      <c r="K69" s="11">
        <f>E69/E71</f>
        <v>0.13200000000000001</v>
      </c>
      <c r="L69" s="11">
        <f>C69/C71</f>
        <v>0.13778705636743216</v>
      </c>
      <c r="M69" s="11">
        <f>D69/D71</f>
        <v>0.12667946257197696</v>
      </c>
      <c r="P69"/>
      <c r="Q69"/>
      <c r="R69"/>
    </row>
    <row r="70" spans="1:23" s="2" customFormat="1" ht="21" customHeight="1" x14ac:dyDescent="0.25">
      <c r="A70"/>
      <c r="B70" s="10" t="s">
        <v>125</v>
      </c>
      <c r="C70" s="9">
        <v>50</v>
      </c>
      <c r="D70" s="9">
        <v>41</v>
      </c>
      <c r="E70" s="9">
        <v>91</v>
      </c>
      <c r="F70"/>
      <c r="G70"/>
      <c r="H70"/>
      <c r="I70"/>
      <c r="J70" s="10" t="str">
        <f>B70</f>
        <v>Decrease drastically</v>
      </c>
      <c r="K70" s="11">
        <f>E70/E71</f>
        <v>9.0999999999999998E-2</v>
      </c>
      <c r="L70" s="11">
        <f>C70/C71</f>
        <v>0.10438413361169102</v>
      </c>
      <c r="M70" s="11">
        <f>D70/D71</f>
        <v>7.8694817658349334E-2</v>
      </c>
      <c r="P70"/>
      <c r="Q70"/>
      <c r="R70"/>
    </row>
    <row r="71" spans="1:23" s="2" customFormat="1" ht="21" customHeight="1" x14ac:dyDescent="0.25">
      <c r="A71" t="s">
        <v>3</v>
      </c>
      <c r="B71" s="3"/>
      <c r="C71">
        <v>479</v>
      </c>
      <c r="D71">
        <v>521</v>
      </c>
      <c r="E71">
        <v>1000</v>
      </c>
      <c r="F71"/>
      <c r="G71"/>
      <c r="H71"/>
      <c r="I71"/>
      <c r="J71" s="3"/>
      <c r="P71"/>
      <c r="Q71"/>
      <c r="R71"/>
    </row>
    <row r="72" spans="1:23" ht="21" customHeight="1" x14ac:dyDescent="0.25"/>
    <row r="73" spans="1:23" ht="21" customHeight="1" x14ac:dyDescent="0.25"/>
    <row r="74" spans="1:23" ht="21" customHeight="1" x14ac:dyDescent="0.25"/>
    <row r="75" spans="1:23" ht="21" customHeight="1" x14ac:dyDescent="0.25"/>
    <row r="76" spans="1:23" ht="21" customHeight="1" x14ac:dyDescent="0.25"/>
    <row r="77" spans="1:23" s="2" customFormat="1" ht="21" customHeight="1" x14ac:dyDescent="0.25">
      <c r="A77" t="s">
        <v>130</v>
      </c>
      <c r="B77" s="3"/>
      <c r="C77"/>
      <c r="D77"/>
      <c r="E77"/>
      <c r="F77"/>
      <c r="G77"/>
      <c r="H77"/>
      <c r="I77"/>
      <c r="J77" s="3"/>
      <c r="P77"/>
      <c r="Q77"/>
      <c r="R77"/>
    </row>
    <row r="78" spans="1:23" s="2" customFormat="1" ht="21" customHeight="1" x14ac:dyDescent="0.25">
      <c r="A78" t="s">
        <v>1</v>
      </c>
      <c r="B78" s="3"/>
      <c r="C78"/>
      <c r="D78"/>
      <c r="E78"/>
      <c r="F78"/>
      <c r="G78"/>
      <c r="H78"/>
      <c r="I78"/>
      <c r="J78" s="3"/>
      <c r="P78"/>
      <c r="Q78"/>
      <c r="R78"/>
    </row>
    <row r="79" spans="1:23" s="2" customFormat="1" ht="21" customHeight="1" x14ac:dyDescent="0.25">
      <c r="A79"/>
      <c r="B79" s="3"/>
      <c r="C79" t="s">
        <v>37</v>
      </c>
      <c r="D79"/>
      <c r="E79" t="s">
        <v>3</v>
      </c>
      <c r="F79"/>
      <c r="G79"/>
      <c r="H79"/>
      <c r="I79"/>
      <c r="J79" s="3"/>
      <c r="P79"/>
      <c r="Q79"/>
      <c r="R79" t="str">
        <f>R5</f>
        <v>Collapsed increase/decrease (drastically + slightly)</v>
      </c>
    </row>
    <row r="80" spans="1:23" s="4" customFormat="1" ht="80" customHeight="1" x14ac:dyDescent="0.25">
      <c r="A80" s="3"/>
      <c r="B80" s="3"/>
      <c r="C80" s="4" t="s">
        <v>38</v>
      </c>
      <c r="D80" s="4" t="s">
        <v>39</v>
      </c>
      <c r="F80" s="3"/>
      <c r="G80" s="3"/>
      <c r="H80" s="3"/>
      <c r="I80" s="3"/>
      <c r="J80" s="3"/>
      <c r="K80" s="4" t="s">
        <v>14</v>
      </c>
      <c r="L80" s="4" t="str">
        <f>C80</f>
        <v>No 4-year College Degree</v>
      </c>
      <c r="M80" s="4" t="str">
        <f>D80</f>
        <v>4-year College Degree or Higher</v>
      </c>
      <c r="P80" s="3"/>
      <c r="Q80" s="3"/>
      <c r="R80" s="3"/>
      <c r="S80" s="4" t="s">
        <v>14</v>
      </c>
      <c r="T80" s="4" t="str">
        <f>L80</f>
        <v>No 4-year College Degree</v>
      </c>
      <c r="U80" s="4" t="str">
        <f>M80</f>
        <v>4-year College Degree or Higher</v>
      </c>
    </row>
    <row r="81" spans="1:23" s="2" customFormat="1" ht="21" customHeight="1" x14ac:dyDescent="0.25">
      <c r="A81" t="s">
        <v>120</v>
      </c>
      <c r="B81" s="10" t="s">
        <v>121</v>
      </c>
      <c r="C81" s="9">
        <v>267</v>
      </c>
      <c r="D81" s="9">
        <v>138</v>
      </c>
      <c r="E81" s="9">
        <v>405</v>
      </c>
      <c r="F81"/>
      <c r="G81"/>
      <c r="H81"/>
      <c r="I81"/>
      <c r="J81" s="10" t="str">
        <f>B81</f>
        <v>Increase drastically</v>
      </c>
      <c r="K81" s="11">
        <f>E81/E86</f>
        <v>0.40540540540540543</v>
      </c>
      <c r="L81" s="11">
        <f>C81/C86</f>
        <v>0.40150375939849625</v>
      </c>
      <c r="M81" s="11">
        <f>D81/D86</f>
        <v>0.41317365269461076</v>
      </c>
      <c r="P81"/>
      <c r="Q81"/>
      <c r="R81" s="9" t="s">
        <v>102</v>
      </c>
      <c r="S81" s="12">
        <f>K81+K82</f>
        <v>0.66466466466466467</v>
      </c>
      <c r="T81" s="12">
        <f>L81+L82</f>
        <v>0.63909774436090228</v>
      </c>
      <c r="U81" s="12">
        <f>M81+M82</f>
        <v>0.71556886227544902</v>
      </c>
      <c r="V81" s="5"/>
      <c r="W81" s="5"/>
    </row>
    <row r="82" spans="1:23" s="2" customFormat="1" ht="21" customHeight="1" x14ac:dyDescent="0.25">
      <c r="A82"/>
      <c r="B82" s="10" t="s">
        <v>122</v>
      </c>
      <c r="C82" s="9">
        <v>158</v>
      </c>
      <c r="D82" s="9">
        <v>101</v>
      </c>
      <c r="E82" s="9">
        <v>259</v>
      </c>
      <c r="F82"/>
      <c r="G82"/>
      <c r="H82"/>
      <c r="I82"/>
      <c r="J82" s="10" t="str">
        <f>B82</f>
        <v>Increase slightly</v>
      </c>
      <c r="K82" s="11">
        <f>E82/E86</f>
        <v>0.25925925925925924</v>
      </c>
      <c r="L82" s="11">
        <f>C82/C86</f>
        <v>0.23759398496240602</v>
      </c>
      <c r="M82" s="11">
        <f>D82/D86</f>
        <v>0.30239520958083832</v>
      </c>
      <c r="P82"/>
      <c r="Q82"/>
      <c r="R82" s="9" t="s">
        <v>92</v>
      </c>
      <c r="S82" s="12">
        <f>K83</f>
        <v>0.11311311311311312</v>
      </c>
      <c r="T82" s="12">
        <f>L83</f>
        <v>0.12781954887218044</v>
      </c>
      <c r="U82" s="12">
        <f>M83</f>
        <v>8.3832335329341312E-2</v>
      </c>
      <c r="V82" s="5"/>
      <c r="W82" s="5"/>
    </row>
    <row r="83" spans="1:23" s="2" customFormat="1" ht="21" customHeight="1" x14ac:dyDescent="0.25">
      <c r="A83"/>
      <c r="B83" s="10" t="s">
        <v>123</v>
      </c>
      <c r="C83" s="9">
        <v>85</v>
      </c>
      <c r="D83" s="9">
        <v>28</v>
      </c>
      <c r="E83" s="9">
        <v>113</v>
      </c>
      <c r="F83"/>
      <c r="G83"/>
      <c r="H83"/>
      <c r="I83"/>
      <c r="J83" s="10" t="str">
        <f>B83</f>
        <v>Stay about the same</v>
      </c>
      <c r="K83" s="11">
        <f>E83/E86</f>
        <v>0.11311311311311312</v>
      </c>
      <c r="L83" s="11">
        <f>C83/C86</f>
        <v>0.12781954887218044</v>
      </c>
      <c r="M83" s="11">
        <f>D83/D86</f>
        <v>8.3832335329341312E-2</v>
      </c>
      <c r="P83"/>
      <c r="Q83"/>
      <c r="R83" s="9" t="s">
        <v>103</v>
      </c>
      <c r="S83" s="12">
        <f>K84+K85</f>
        <v>0.22222222222222221</v>
      </c>
      <c r="T83" s="12">
        <f>L84+L85</f>
        <v>0.23308270676691728</v>
      </c>
      <c r="U83" s="12">
        <f>M84+M85</f>
        <v>0.20059880239520958</v>
      </c>
      <c r="V83" s="5"/>
      <c r="W83" s="5"/>
    </row>
    <row r="84" spans="1:23" s="2" customFormat="1" ht="21" customHeight="1" x14ac:dyDescent="0.25">
      <c r="A84"/>
      <c r="B84" s="10" t="s">
        <v>124</v>
      </c>
      <c r="C84" s="9">
        <v>92</v>
      </c>
      <c r="D84" s="9">
        <v>39</v>
      </c>
      <c r="E84" s="9">
        <v>131</v>
      </c>
      <c r="F84"/>
      <c r="G84"/>
      <c r="H84"/>
      <c r="I84"/>
      <c r="J84" s="10" t="str">
        <f>B84</f>
        <v>Decrease slightly</v>
      </c>
      <c r="K84" s="11">
        <f>E84/E86</f>
        <v>0.13113113113113112</v>
      </c>
      <c r="L84" s="11">
        <f>C84/C86</f>
        <v>0.13834586466165413</v>
      </c>
      <c r="M84" s="11">
        <f>D84/D86</f>
        <v>0.11676646706586827</v>
      </c>
      <c r="P84"/>
      <c r="Q84"/>
      <c r="R84"/>
    </row>
    <row r="85" spans="1:23" s="2" customFormat="1" ht="21" customHeight="1" x14ac:dyDescent="0.25">
      <c r="A85"/>
      <c r="B85" s="10" t="s">
        <v>125</v>
      </c>
      <c r="C85" s="9">
        <v>63</v>
      </c>
      <c r="D85" s="9">
        <v>28</v>
      </c>
      <c r="E85" s="9">
        <v>91</v>
      </c>
      <c r="F85"/>
      <c r="G85"/>
      <c r="H85"/>
      <c r="I85"/>
      <c r="J85" s="10" t="str">
        <f>B85</f>
        <v>Decrease drastically</v>
      </c>
      <c r="K85" s="11">
        <f>E85/E86</f>
        <v>9.1091091091091092E-2</v>
      </c>
      <c r="L85" s="11">
        <f>C85/C86</f>
        <v>9.4736842105263161E-2</v>
      </c>
      <c r="M85" s="11">
        <f>D85/D86</f>
        <v>8.3832335329341312E-2</v>
      </c>
      <c r="P85"/>
      <c r="Q85"/>
      <c r="R85"/>
    </row>
    <row r="86" spans="1:23" s="2" customFormat="1" ht="21" customHeight="1" x14ac:dyDescent="0.25">
      <c r="A86" t="s">
        <v>3</v>
      </c>
      <c r="B86" s="3"/>
      <c r="C86">
        <v>665</v>
      </c>
      <c r="D86">
        <v>334</v>
      </c>
      <c r="E86">
        <v>999</v>
      </c>
      <c r="F86"/>
      <c r="G86"/>
      <c r="H86"/>
      <c r="I86"/>
      <c r="J86" s="3"/>
      <c r="P86"/>
      <c r="Q86"/>
      <c r="R86"/>
    </row>
    <row r="87" spans="1:23" ht="21" customHeight="1" x14ac:dyDescent="0.25"/>
    <row r="88" spans="1:23" ht="21" customHeight="1" x14ac:dyDescent="0.25"/>
    <row r="89" spans="1:23" ht="21" customHeight="1" x14ac:dyDescent="0.25"/>
    <row r="90" spans="1:23" ht="21" customHeight="1" x14ac:dyDescent="0.25"/>
    <row r="91" spans="1:23" ht="21" customHeight="1" x14ac:dyDescent="0.25"/>
    <row r="92" spans="1:23" s="2" customFormat="1" ht="21" customHeight="1" x14ac:dyDescent="0.25">
      <c r="A92" t="s">
        <v>131</v>
      </c>
      <c r="B92" s="3"/>
      <c r="C92"/>
      <c r="D92"/>
      <c r="E92"/>
      <c r="F92"/>
      <c r="G92"/>
      <c r="H92"/>
      <c r="I92"/>
      <c r="J92" s="3"/>
      <c r="P92"/>
      <c r="Q92"/>
      <c r="R92"/>
    </row>
    <row r="93" spans="1:23" s="2" customFormat="1" ht="21" customHeight="1" x14ac:dyDescent="0.25">
      <c r="A93" t="s">
        <v>1</v>
      </c>
      <c r="B93" s="3"/>
      <c r="C93"/>
      <c r="D93"/>
      <c r="E93"/>
      <c r="F93"/>
      <c r="G93"/>
      <c r="H93"/>
      <c r="I93"/>
      <c r="J93" s="3"/>
      <c r="P93"/>
      <c r="Q93"/>
      <c r="R93"/>
    </row>
    <row r="94" spans="1:23" s="2" customFormat="1" ht="21" customHeight="1" x14ac:dyDescent="0.25">
      <c r="A94"/>
      <c r="B94" s="3"/>
      <c r="C94" t="s">
        <v>41</v>
      </c>
      <c r="D94"/>
      <c r="E94"/>
      <c r="F94" t="s">
        <v>3</v>
      </c>
      <c r="G94"/>
      <c r="H94"/>
      <c r="I94"/>
      <c r="J94" s="3"/>
      <c r="P94"/>
      <c r="Q94"/>
      <c r="R94" t="str">
        <f>R5</f>
        <v>Collapsed increase/decrease (drastically + slightly)</v>
      </c>
    </row>
    <row r="95" spans="1:23" s="4" customFormat="1" ht="57" customHeight="1" x14ac:dyDescent="0.25">
      <c r="A95" s="3"/>
      <c r="B95" s="3"/>
      <c r="C95" s="4" t="s">
        <v>42</v>
      </c>
      <c r="D95" s="4" t="s">
        <v>43</v>
      </c>
      <c r="E95" s="4" t="s">
        <v>44</v>
      </c>
      <c r="F95" s="3"/>
      <c r="G95" s="3"/>
      <c r="H95" s="3"/>
      <c r="I95" s="3"/>
      <c r="J95" s="3"/>
      <c r="K95" s="4" t="s">
        <v>14</v>
      </c>
      <c r="L95" s="4" t="str">
        <f>C95</f>
        <v>White non-Hispanic</v>
      </c>
      <c r="M95" s="4" t="str">
        <f>D95</f>
        <v>Black non-Hispanic</v>
      </c>
      <c r="N95" s="4" t="str">
        <f>E95</f>
        <v>All others</v>
      </c>
      <c r="P95" s="3"/>
      <c r="Q95" s="3"/>
      <c r="R95" s="3"/>
      <c r="S95" s="4" t="s">
        <v>14</v>
      </c>
      <c r="T95" s="4" t="str">
        <f>L95</f>
        <v>White non-Hispanic</v>
      </c>
      <c r="U95" s="4" t="str">
        <f>M95</f>
        <v>Black non-Hispanic</v>
      </c>
      <c r="V95" s="4" t="str">
        <f>N95</f>
        <v>All others</v>
      </c>
    </row>
    <row r="96" spans="1:23" s="2" customFormat="1" ht="21" customHeight="1" x14ac:dyDescent="0.25">
      <c r="A96" t="s">
        <v>120</v>
      </c>
      <c r="B96" s="10" t="s">
        <v>121</v>
      </c>
      <c r="C96" s="9">
        <v>225</v>
      </c>
      <c r="D96" s="9">
        <v>119</v>
      </c>
      <c r="E96" s="9">
        <v>61</v>
      </c>
      <c r="F96" s="9">
        <v>405</v>
      </c>
      <c r="G96"/>
      <c r="H96"/>
      <c r="I96"/>
      <c r="J96" s="10" t="str">
        <f>B96</f>
        <v>Increase drastically</v>
      </c>
      <c r="K96" s="11">
        <f>F96/F101</f>
        <v>0.40500000000000003</v>
      </c>
      <c r="L96" s="11">
        <f>C96/C101</f>
        <v>0.34351145038167941</v>
      </c>
      <c r="M96" s="11">
        <f>D96/D101</f>
        <v>0.57211538461538458</v>
      </c>
      <c r="N96" s="11">
        <f>E96/E101</f>
        <v>0.44525547445255476</v>
      </c>
      <c r="P96"/>
      <c r="Q96"/>
      <c r="R96" s="9" t="s">
        <v>102</v>
      </c>
      <c r="S96" s="12">
        <f>K96+K97</f>
        <v>0.66400000000000003</v>
      </c>
      <c r="T96" s="12">
        <f>L96+L97</f>
        <v>0.6045801526717558</v>
      </c>
      <c r="U96" s="12">
        <f>M96+M97</f>
        <v>0.77884615384615374</v>
      </c>
      <c r="V96" s="12">
        <f>N96+N97</f>
        <v>0.77372262773722622</v>
      </c>
      <c r="W96" s="5"/>
    </row>
    <row r="97" spans="1:23" s="2" customFormat="1" ht="21" customHeight="1" x14ac:dyDescent="0.25">
      <c r="A97"/>
      <c r="B97" s="10" t="s">
        <v>122</v>
      </c>
      <c r="C97" s="9">
        <v>171</v>
      </c>
      <c r="D97" s="9">
        <v>43</v>
      </c>
      <c r="E97" s="9">
        <v>45</v>
      </c>
      <c r="F97" s="9">
        <v>259</v>
      </c>
      <c r="G97"/>
      <c r="H97"/>
      <c r="I97"/>
      <c r="J97" s="10" t="str">
        <f>B97</f>
        <v>Increase slightly</v>
      </c>
      <c r="K97" s="11">
        <f>F97/F101</f>
        <v>0.25900000000000001</v>
      </c>
      <c r="L97" s="11">
        <f>C97/C101</f>
        <v>0.26106870229007634</v>
      </c>
      <c r="M97" s="11">
        <f>D97/D101</f>
        <v>0.20673076923076922</v>
      </c>
      <c r="N97" s="11">
        <f>E97/E101</f>
        <v>0.32846715328467152</v>
      </c>
      <c r="P97"/>
      <c r="Q97"/>
      <c r="R97" s="9" t="s">
        <v>92</v>
      </c>
      <c r="S97" s="12">
        <f>K98</f>
        <v>0.113</v>
      </c>
      <c r="T97" s="12">
        <f>L98</f>
        <v>0.11450381679389313</v>
      </c>
      <c r="U97" s="12">
        <f>M98</f>
        <v>0.125</v>
      </c>
      <c r="V97" s="12">
        <f>N98</f>
        <v>8.7591240875912413E-2</v>
      </c>
      <c r="W97" s="5"/>
    </row>
    <row r="98" spans="1:23" s="2" customFormat="1" ht="21" customHeight="1" x14ac:dyDescent="0.25">
      <c r="A98"/>
      <c r="B98" s="10" t="s">
        <v>123</v>
      </c>
      <c r="C98" s="9">
        <v>75</v>
      </c>
      <c r="D98" s="9">
        <v>26</v>
      </c>
      <c r="E98" s="9">
        <v>12</v>
      </c>
      <c r="F98" s="9">
        <v>113</v>
      </c>
      <c r="G98"/>
      <c r="H98"/>
      <c r="I98"/>
      <c r="J98" s="10" t="str">
        <f>B98</f>
        <v>Stay about the same</v>
      </c>
      <c r="K98" s="11">
        <f>F98/F101</f>
        <v>0.113</v>
      </c>
      <c r="L98" s="11">
        <f>C98/C101</f>
        <v>0.11450381679389313</v>
      </c>
      <c r="M98" s="11">
        <f>D98/D101</f>
        <v>0.125</v>
      </c>
      <c r="N98" s="11">
        <f>E98/E101</f>
        <v>8.7591240875912413E-2</v>
      </c>
      <c r="P98"/>
      <c r="Q98"/>
      <c r="R98" s="9" t="s">
        <v>103</v>
      </c>
      <c r="S98" s="12">
        <f>K99+K100</f>
        <v>0.223</v>
      </c>
      <c r="T98" s="12">
        <f>L99+L100</f>
        <v>0.2809160305343511</v>
      </c>
      <c r="U98" s="12">
        <f>M99+M100</f>
        <v>9.6153846153846145E-2</v>
      </c>
      <c r="V98" s="12">
        <f>N99+N100</f>
        <v>0.13868613138686131</v>
      </c>
      <c r="W98" s="5"/>
    </row>
    <row r="99" spans="1:23" s="2" customFormat="1" ht="21" customHeight="1" x14ac:dyDescent="0.25">
      <c r="A99"/>
      <c r="B99" s="10" t="s">
        <v>124</v>
      </c>
      <c r="C99" s="9">
        <v>109</v>
      </c>
      <c r="D99" s="9">
        <v>13</v>
      </c>
      <c r="E99" s="9">
        <v>10</v>
      </c>
      <c r="F99" s="9">
        <v>132</v>
      </c>
      <c r="G99"/>
      <c r="H99"/>
      <c r="I99"/>
      <c r="J99" s="10" t="str">
        <f>B99</f>
        <v>Decrease slightly</v>
      </c>
      <c r="K99" s="11">
        <f>F99/F101</f>
        <v>0.13200000000000001</v>
      </c>
      <c r="L99" s="11">
        <f>C99/C101</f>
        <v>0.166412213740458</v>
      </c>
      <c r="M99" s="11">
        <f>D99/D101</f>
        <v>6.25E-2</v>
      </c>
      <c r="N99" s="11">
        <f>E99/E101</f>
        <v>7.2992700729927001E-2</v>
      </c>
      <c r="P99"/>
      <c r="Q99"/>
      <c r="R99"/>
    </row>
    <row r="100" spans="1:23" s="2" customFormat="1" ht="21" customHeight="1" x14ac:dyDescent="0.25">
      <c r="A100"/>
      <c r="B100" s="10" t="s">
        <v>125</v>
      </c>
      <c r="C100" s="9">
        <v>75</v>
      </c>
      <c r="D100" s="9">
        <v>7</v>
      </c>
      <c r="E100" s="9">
        <v>9</v>
      </c>
      <c r="F100" s="9">
        <v>91</v>
      </c>
      <c r="G100"/>
      <c r="H100"/>
      <c r="I100"/>
      <c r="J100" s="10" t="str">
        <f>B100</f>
        <v>Decrease drastically</v>
      </c>
      <c r="K100" s="11">
        <f>F100/F101</f>
        <v>9.0999999999999998E-2</v>
      </c>
      <c r="L100" s="11">
        <f>C100/C101</f>
        <v>0.11450381679389313</v>
      </c>
      <c r="M100" s="11">
        <f>D100/D101</f>
        <v>3.3653846153846152E-2</v>
      </c>
      <c r="N100" s="11">
        <f>E100/E101</f>
        <v>6.569343065693431E-2</v>
      </c>
      <c r="P100"/>
      <c r="Q100"/>
      <c r="R100"/>
    </row>
    <row r="101" spans="1:23" s="2" customFormat="1" ht="21" customHeight="1" x14ac:dyDescent="0.25">
      <c r="A101" t="s">
        <v>3</v>
      </c>
      <c r="B101" s="3"/>
      <c r="C101">
        <v>655</v>
      </c>
      <c r="D101">
        <v>208</v>
      </c>
      <c r="E101">
        <v>137</v>
      </c>
      <c r="F101">
        <v>1000</v>
      </c>
      <c r="G101"/>
      <c r="H101"/>
      <c r="I101"/>
      <c r="J101" s="3"/>
      <c r="P101"/>
      <c r="Q101"/>
      <c r="R101"/>
    </row>
    <row r="102" spans="1:23" ht="21" customHeight="1" x14ac:dyDescent="0.25"/>
    <row r="103" spans="1:23" ht="21" customHeight="1" x14ac:dyDescent="0.25"/>
    <row r="104" spans="1:23" ht="21" customHeight="1" x14ac:dyDescent="0.25"/>
    <row r="105" spans="1:23" ht="21" customHeight="1" x14ac:dyDescent="0.25"/>
    <row r="106" spans="1:23" ht="21" customHeight="1" x14ac:dyDescent="0.25"/>
    <row r="107" spans="1:23" s="2" customFormat="1" ht="21" customHeight="1" x14ac:dyDescent="0.25">
      <c r="A107" t="s">
        <v>132</v>
      </c>
      <c r="B107" s="3"/>
      <c r="C107"/>
      <c r="D107"/>
      <c r="E107"/>
      <c r="F107"/>
      <c r="G107"/>
      <c r="H107"/>
      <c r="I107"/>
      <c r="J107" s="3"/>
      <c r="P107"/>
      <c r="Q107"/>
      <c r="R107"/>
    </row>
    <row r="108" spans="1:23" s="2" customFormat="1" ht="21" customHeight="1" x14ac:dyDescent="0.25">
      <c r="A108" t="s">
        <v>1</v>
      </c>
      <c r="B108" s="3"/>
      <c r="C108"/>
      <c r="D108"/>
      <c r="E108"/>
      <c r="F108"/>
      <c r="G108"/>
      <c r="H108"/>
      <c r="I108"/>
      <c r="J108" s="3"/>
      <c r="P108"/>
      <c r="Q108"/>
      <c r="R108"/>
    </row>
    <row r="109" spans="1:23" s="2" customFormat="1" ht="21" customHeight="1" x14ac:dyDescent="0.25">
      <c r="A109"/>
      <c r="B109" s="3"/>
      <c r="C109" t="s">
        <v>46</v>
      </c>
      <c r="D109"/>
      <c r="E109"/>
      <c r="F109" t="s">
        <v>3</v>
      </c>
      <c r="G109"/>
      <c r="H109"/>
      <c r="I109"/>
      <c r="J109" s="3"/>
      <c r="P109"/>
      <c r="Q109"/>
      <c r="R109" t="str">
        <f>R5</f>
        <v>Collapsed increase/decrease (drastically + slightly)</v>
      </c>
    </row>
    <row r="110" spans="1:23" s="4" customFormat="1" ht="63" customHeight="1" x14ac:dyDescent="0.25">
      <c r="A110" s="3"/>
      <c r="B110" s="3"/>
      <c r="C110" s="4" t="s">
        <v>47</v>
      </c>
      <c r="D110" s="4" t="s">
        <v>48</v>
      </c>
      <c r="E110" s="4" t="s">
        <v>49</v>
      </c>
      <c r="F110" s="3"/>
      <c r="G110" s="3"/>
      <c r="H110" s="3"/>
      <c r="I110" s="3"/>
      <c r="J110" s="3"/>
      <c r="K110" s="4" t="s">
        <v>14</v>
      </c>
      <c r="L110" s="4" t="str">
        <f>C110</f>
        <v>Less than $50K</v>
      </c>
      <c r="M110" s="4" t="str">
        <f>D110</f>
        <v>$50-100K</v>
      </c>
      <c r="N110" s="4" t="str">
        <f>E110</f>
        <v>$100K or greater</v>
      </c>
      <c r="P110" s="3"/>
      <c r="Q110" s="3"/>
      <c r="R110" s="3"/>
      <c r="S110" s="4" t="s">
        <v>14</v>
      </c>
      <c r="T110" s="4" t="str">
        <f>L110</f>
        <v>Less than $50K</v>
      </c>
      <c r="U110" s="4" t="str">
        <f>M110</f>
        <v>$50-100K</v>
      </c>
      <c r="V110" s="4" t="str">
        <f>N110</f>
        <v>$100K or greater</v>
      </c>
    </row>
    <row r="111" spans="1:23" s="2" customFormat="1" ht="21" customHeight="1" x14ac:dyDescent="0.25">
      <c r="A111" t="s">
        <v>120</v>
      </c>
      <c r="B111" s="10" t="s">
        <v>121</v>
      </c>
      <c r="C111" s="9">
        <v>182</v>
      </c>
      <c r="D111" s="9">
        <v>147</v>
      </c>
      <c r="E111" s="9">
        <v>51</v>
      </c>
      <c r="F111" s="9">
        <v>380</v>
      </c>
      <c r="G111"/>
      <c r="H111"/>
      <c r="I111"/>
      <c r="J111" s="10" t="str">
        <f>B111</f>
        <v>Increase drastically</v>
      </c>
      <c r="K111" s="11">
        <f>F111/F116</f>
        <v>0.40511727078891258</v>
      </c>
      <c r="L111" s="11">
        <f>C111/C116</f>
        <v>0.40444444444444444</v>
      </c>
      <c r="M111" s="11">
        <f>D111/D116</f>
        <v>0.4523076923076923</v>
      </c>
      <c r="N111" s="11">
        <f>E111/E116</f>
        <v>0.31288343558282211</v>
      </c>
      <c r="P111"/>
      <c r="Q111"/>
      <c r="R111" s="9" t="s">
        <v>102</v>
      </c>
      <c r="S111" s="12">
        <v>0.66</v>
      </c>
      <c r="T111" s="12">
        <f>L111+L112</f>
        <v>0.63777777777777778</v>
      </c>
      <c r="U111" s="12">
        <f>M111+M112</f>
        <v>0.72307692307692306</v>
      </c>
      <c r="V111" s="12">
        <f>N111+N112</f>
        <v>0.65644171779141103</v>
      </c>
      <c r="W111" s="5"/>
    </row>
    <row r="112" spans="1:23" s="2" customFormat="1" ht="21" customHeight="1" x14ac:dyDescent="0.25">
      <c r="A112"/>
      <c r="B112" s="10" t="s">
        <v>122</v>
      </c>
      <c r="C112" s="9">
        <v>105</v>
      </c>
      <c r="D112" s="9">
        <v>88</v>
      </c>
      <c r="E112" s="9">
        <v>56</v>
      </c>
      <c r="F112" s="9">
        <v>249</v>
      </c>
      <c r="G112"/>
      <c r="H112"/>
      <c r="I112"/>
      <c r="J112" s="10" t="str">
        <f>B112</f>
        <v>Increase slightly</v>
      </c>
      <c r="K112" s="11">
        <f>F112/F116</f>
        <v>0.26545842217484006</v>
      </c>
      <c r="L112" s="11">
        <f>C112/C116</f>
        <v>0.23333333333333334</v>
      </c>
      <c r="M112" s="11">
        <f>D112/D116</f>
        <v>0.27076923076923076</v>
      </c>
      <c r="N112" s="11">
        <f>E112/E116</f>
        <v>0.34355828220858897</v>
      </c>
      <c r="P112"/>
      <c r="Q112"/>
      <c r="R112" s="9" t="s">
        <v>92</v>
      </c>
      <c r="S112" s="12">
        <f>K113</f>
        <v>0.10980810234541578</v>
      </c>
      <c r="T112" s="12">
        <f>L113</f>
        <v>0.12888888888888889</v>
      </c>
      <c r="U112" s="12">
        <f>M113</f>
        <v>9.2307692307692313E-2</v>
      </c>
      <c r="V112" s="12">
        <f>N113</f>
        <v>9.202453987730061E-2</v>
      </c>
      <c r="W112" s="5"/>
    </row>
    <row r="113" spans="1:23" s="2" customFormat="1" ht="21" customHeight="1" x14ac:dyDescent="0.25">
      <c r="A113"/>
      <c r="B113" s="10" t="s">
        <v>123</v>
      </c>
      <c r="C113" s="9">
        <v>58</v>
      </c>
      <c r="D113" s="9">
        <v>30</v>
      </c>
      <c r="E113" s="9">
        <v>15</v>
      </c>
      <c r="F113" s="9">
        <v>103</v>
      </c>
      <c r="G113"/>
      <c r="H113"/>
      <c r="I113"/>
      <c r="J113" s="10" t="str">
        <f>B113</f>
        <v>Stay about the same</v>
      </c>
      <c r="K113" s="11">
        <f>F113/F116</f>
        <v>0.10980810234541578</v>
      </c>
      <c r="L113" s="11">
        <f>C113/C116</f>
        <v>0.12888888888888889</v>
      </c>
      <c r="M113" s="11">
        <f>D113/D116</f>
        <v>9.2307692307692313E-2</v>
      </c>
      <c r="N113" s="11">
        <f>E113/E116</f>
        <v>9.202453987730061E-2</v>
      </c>
      <c r="P113"/>
      <c r="Q113"/>
      <c r="R113" s="9" t="s">
        <v>103</v>
      </c>
      <c r="S113" s="12">
        <f>K114+K115</f>
        <v>0.21961620469083157</v>
      </c>
      <c r="T113" s="12">
        <f>L114+L115</f>
        <v>0.23333333333333334</v>
      </c>
      <c r="U113" s="12">
        <f>M114+M115</f>
        <v>0.18461538461538463</v>
      </c>
      <c r="V113" s="12">
        <f>N114+N115</f>
        <v>0.25153374233128833</v>
      </c>
      <c r="W113" s="5"/>
    </row>
    <row r="114" spans="1:23" s="2" customFormat="1" ht="21" customHeight="1" x14ac:dyDescent="0.25">
      <c r="A114"/>
      <c r="B114" s="10" t="s">
        <v>124</v>
      </c>
      <c r="C114" s="9">
        <v>61</v>
      </c>
      <c r="D114" s="9">
        <v>38</v>
      </c>
      <c r="E114" s="9">
        <v>20</v>
      </c>
      <c r="F114" s="9">
        <v>119</v>
      </c>
      <c r="G114"/>
      <c r="H114"/>
      <c r="I114"/>
      <c r="J114" s="10" t="str">
        <f>B114</f>
        <v>Decrease slightly</v>
      </c>
      <c r="K114" s="11">
        <f>F114/F116</f>
        <v>0.12686567164179105</v>
      </c>
      <c r="L114" s="11">
        <f>C114/C116</f>
        <v>0.13555555555555557</v>
      </c>
      <c r="M114" s="11">
        <f>D114/D116</f>
        <v>0.11692307692307692</v>
      </c>
      <c r="N114" s="11">
        <f>E114/E116</f>
        <v>0.12269938650306748</v>
      </c>
      <c r="P114"/>
      <c r="Q114"/>
      <c r="R114"/>
    </row>
    <row r="115" spans="1:23" s="2" customFormat="1" ht="21" customHeight="1" x14ac:dyDescent="0.25">
      <c r="A115"/>
      <c r="B115" s="10" t="s">
        <v>125</v>
      </c>
      <c r="C115" s="9">
        <v>44</v>
      </c>
      <c r="D115" s="9">
        <v>22</v>
      </c>
      <c r="E115" s="9">
        <v>21</v>
      </c>
      <c r="F115" s="9">
        <v>87</v>
      </c>
      <c r="G115"/>
      <c r="H115"/>
      <c r="I115"/>
      <c r="J115" s="10" t="str">
        <f>B115</f>
        <v>Decrease drastically</v>
      </c>
      <c r="K115" s="11">
        <f>F115/F116</f>
        <v>9.2750533049040518E-2</v>
      </c>
      <c r="L115" s="11">
        <f>C115/C116</f>
        <v>9.7777777777777783E-2</v>
      </c>
      <c r="M115" s="11">
        <f>D115/D116</f>
        <v>6.7692307692307691E-2</v>
      </c>
      <c r="N115" s="11">
        <f>E115/E116</f>
        <v>0.12883435582822086</v>
      </c>
      <c r="P115"/>
      <c r="Q115"/>
      <c r="R115"/>
    </row>
    <row r="116" spans="1:23" s="2" customFormat="1" ht="21" customHeight="1" x14ac:dyDescent="0.25">
      <c r="A116" t="s">
        <v>3</v>
      </c>
      <c r="B116" s="3"/>
      <c r="C116">
        <v>450</v>
      </c>
      <c r="D116">
        <v>325</v>
      </c>
      <c r="E116">
        <v>163</v>
      </c>
      <c r="F116">
        <v>938</v>
      </c>
      <c r="G116"/>
      <c r="H116"/>
      <c r="I116"/>
      <c r="J116" s="3"/>
      <c r="P116"/>
      <c r="Q116"/>
      <c r="R116"/>
    </row>
  </sheetData>
  <pageMargins left="0.7" right="0.7" top="0.75" bottom="0.75" header="0.3" footer="0.3"/>
  <pageSetup scale="55" fitToHeight="3" orientation="landscape" horizontalDpi="0" verticalDpi="0"/>
  <headerFooter>
    <oddHeader>&amp;F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F4D4-9EBE-BB4C-BAD0-FB91AEC02D09}">
  <sheetPr>
    <pageSetUpPr fitToPage="1"/>
  </sheetPr>
  <dimension ref="A1:W110"/>
  <sheetViews>
    <sheetView showGridLines="0" tabSelected="1" topLeftCell="I1" workbookViewId="0">
      <selection activeCell="J4" sqref="J4"/>
    </sheetView>
  </sheetViews>
  <sheetFormatPr baseColWidth="10" defaultRowHeight="19" x14ac:dyDescent="0.25"/>
  <cols>
    <col min="1" max="1" width="18.5703125" hidden="1" customWidth="1"/>
    <col min="2" max="2" width="23.85546875" style="3" hidden="1" customWidth="1"/>
    <col min="3" max="5" width="11.5703125" hidden="1" customWidth="1"/>
    <col min="6" max="7" width="0" hidden="1" customWidth="1"/>
    <col min="8" max="8" width="7.140625" hidden="1" customWidth="1"/>
    <col min="9" max="9" width="7.140625" customWidth="1"/>
    <col min="10" max="10" width="25.140625" style="3" customWidth="1"/>
    <col min="11" max="11" width="10.7109375" style="2"/>
    <col min="12" max="15" width="12" style="2" customWidth="1"/>
    <col min="16" max="17" width="6.7109375" customWidth="1"/>
    <col min="19" max="19" width="10.7109375" style="2"/>
    <col min="20" max="22" width="11.42578125" style="2" customWidth="1"/>
    <col min="23" max="23" width="10.7109375" style="2"/>
  </cols>
  <sheetData>
    <row r="1" spans="1:23" x14ac:dyDescent="0.25">
      <c r="A1" s="7" t="s">
        <v>176</v>
      </c>
      <c r="J1" s="7" t="s">
        <v>176</v>
      </c>
    </row>
    <row r="3" spans="1:23" ht="21" customHeight="1" x14ac:dyDescent="0.25">
      <c r="A3" t="s">
        <v>133</v>
      </c>
    </row>
    <row r="4" spans="1:23" ht="21" customHeight="1" x14ac:dyDescent="0.25">
      <c r="A4" t="s">
        <v>1</v>
      </c>
    </row>
    <row r="5" spans="1:23" ht="21" customHeight="1" x14ac:dyDescent="0.25">
      <c r="C5" t="s">
        <v>2</v>
      </c>
      <c r="G5" t="s">
        <v>3</v>
      </c>
    </row>
    <row r="6" spans="1:23" s="3" customFormat="1" ht="62" customHeight="1" x14ac:dyDescent="0.25">
      <c r="C6" s="3" t="s">
        <v>4</v>
      </c>
      <c r="D6" s="3" t="s">
        <v>5</v>
      </c>
      <c r="E6" s="3" t="s">
        <v>6</v>
      </c>
      <c r="F6" s="3" t="s">
        <v>7</v>
      </c>
      <c r="K6" s="4" t="s">
        <v>14</v>
      </c>
      <c r="L6" s="4" t="s">
        <v>4</v>
      </c>
      <c r="M6" s="4" t="s">
        <v>5</v>
      </c>
      <c r="N6" s="4" t="s">
        <v>6</v>
      </c>
      <c r="O6" s="4" t="s">
        <v>7</v>
      </c>
      <c r="S6" s="4"/>
      <c r="T6" s="4"/>
      <c r="U6" s="4"/>
      <c r="V6" s="4"/>
      <c r="W6" s="4"/>
    </row>
    <row r="7" spans="1:23" ht="21" customHeight="1" x14ac:dyDescent="0.25">
      <c r="A7" t="s">
        <v>134</v>
      </c>
      <c r="B7" s="10" t="s">
        <v>135</v>
      </c>
      <c r="C7" s="9">
        <v>44</v>
      </c>
      <c r="D7" s="9">
        <v>123</v>
      </c>
      <c r="E7" s="9">
        <v>258</v>
      </c>
      <c r="F7" s="9">
        <v>32</v>
      </c>
      <c r="G7" s="9">
        <v>457</v>
      </c>
      <c r="J7" s="10" t="str">
        <f>B7</f>
        <v>The right track</v>
      </c>
      <c r="K7" s="11">
        <f>G7/G9</f>
        <v>0.45700000000000002</v>
      </c>
      <c r="L7" s="11">
        <f>C7/C9</f>
        <v>0.13968253968253969</v>
      </c>
      <c r="M7" s="11">
        <f>D7/D9</f>
        <v>0.43006993006993005</v>
      </c>
      <c r="N7" s="11">
        <f>E7/E9</f>
        <v>0.82692307692307687</v>
      </c>
      <c r="O7" s="11">
        <f>F7/F9</f>
        <v>0.36781609195402298</v>
      </c>
      <c r="S7" s="5"/>
      <c r="T7" s="5"/>
      <c r="U7" s="5"/>
      <c r="V7" s="5"/>
      <c r="W7" s="5"/>
    </row>
    <row r="8" spans="1:23" ht="21" customHeight="1" x14ac:dyDescent="0.25">
      <c r="B8" s="10" t="s">
        <v>136</v>
      </c>
      <c r="C8" s="9">
        <v>271</v>
      </c>
      <c r="D8" s="9">
        <v>163</v>
      </c>
      <c r="E8" s="9">
        <v>54</v>
      </c>
      <c r="F8" s="9">
        <v>55</v>
      </c>
      <c r="G8" s="9">
        <v>543</v>
      </c>
      <c r="J8" s="10" t="str">
        <f>B8</f>
        <v>The wrong track</v>
      </c>
      <c r="K8" s="11">
        <f>G8/G9</f>
        <v>0.54300000000000004</v>
      </c>
      <c r="L8" s="11">
        <f>C8/C9</f>
        <v>0.86031746031746037</v>
      </c>
      <c r="M8" s="11">
        <f>D8/D9</f>
        <v>0.56993006993006989</v>
      </c>
      <c r="N8" s="11">
        <f>E8/E9</f>
        <v>0.17307692307692307</v>
      </c>
      <c r="O8" s="11">
        <f>F8/F9</f>
        <v>0.63218390804597702</v>
      </c>
      <c r="S8" s="5"/>
      <c r="T8" s="5"/>
      <c r="U8" s="5"/>
      <c r="V8" s="5"/>
      <c r="W8" s="5"/>
    </row>
    <row r="9" spans="1:23" ht="21" customHeight="1" x14ac:dyDescent="0.25">
      <c r="A9" t="s">
        <v>3</v>
      </c>
      <c r="C9">
        <v>315</v>
      </c>
      <c r="D9">
        <v>286</v>
      </c>
      <c r="E9">
        <v>312</v>
      </c>
      <c r="F9">
        <v>87</v>
      </c>
      <c r="G9">
        <v>1000</v>
      </c>
      <c r="K9" s="13"/>
      <c r="L9" s="13"/>
      <c r="M9" s="13"/>
      <c r="N9" s="13"/>
      <c r="O9" s="13"/>
      <c r="S9" s="5"/>
      <c r="T9" s="5"/>
      <c r="U9" s="5"/>
      <c r="V9" s="5"/>
      <c r="W9" s="5"/>
    </row>
    <row r="10" spans="1:23" ht="21" customHeight="1" x14ac:dyDescent="0.25">
      <c r="K10" s="13"/>
      <c r="L10" s="13"/>
      <c r="M10" s="13"/>
      <c r="N10" s="13"/>
      <c r="O10" s="13"/>
    </row>
    <row r="11" spans="1:23" ht="21" customHeight="1" x14ac:dyDescent="0.25"/>
    <row r="12" spans="1:23" ht="21" customHeight="1" x14ac:dyDescent="0.25"/>
    <row r="13" spans="1:23" ht="21" customHeight="1" x14ac:dyDescent="0.25">
      <c r="A13" t="s">
        <v>137</v>
      </c>
    </row>
    <row r="14" spans="1:23" ht="21" customHeight="1" x14ac:dyDescent="0.25">
      <c r="A14" t="s">
        <v>1</v>
      </c>
    </row>
    <row r="15" spans="1:23" ht="21" customHeight="1" x14ac:dyDescent="0.25">
      <c r="C15" t="s">
        <v>17</v>
      </c>
      <c r="G15" t="s">
        <v>3</v>
      </c>
    </row>
    <row r="16" spans="1:23" s="3" customFormat="1" ht="66" customHeight="1" x14ac:dyDescent="0.25">
      <c r="C16" s="4" t="s">
        <v>18</v>
      </c>
      <c r="D16" s="4" t="s">
        <v>19</v>
      </c>
      <c r="E16" s="4" t="s">
        <v>20</v>
      </c>
      <c r="F16" s="4" t="s">
        <v>179</v>
      </c>
      <c r="K16" s="4" t="s">
        <v>14</v>
      </c>
      <c r="L16" s="4" t="str">
        <f>C16</f>
        <v>Democratic (Strong, Not Strong, Lean)</v>
      </c>
      <c r="M16" s="4" t="str">
        <f>D16</f>
        <v>Pure Independent</v>
      </c>
      <c r="N16" s="4" t="str">
        <f>E16</f>
        <v>Republican (Strong, Not Strong, Lean)</v>
      </c>
      <c r="O16" s="4"/>
      <c r="S16" s="4"/>
      <c r="T16" s="4"/>
      <c r="U16" s="4"/>
      <c r="V16" s="4"/>
      <c r="W16" s="4"/>
    </row>
    <row r="17" spans="1:23" ht="21" customHeight="1" x14ac:dyDescent="0.25">
      <c r="A17" t="s">
        <v>134</v>
      </c>
      <c r="B17" s="10" t="s">
        <v>135</v>
      </c>
      <c r="C17" s="9">
        <v>54</v>
      </c>
      <c r="D17" s="9">
        <v>59</v>
      </c>
      <c r="E17" s="9">
        <v>328</v>
      </c>
      <c r="F17" s="9">
        <v>15</v>
      </c>
      <c r="G17" s="9">
        <v>456</v>
      </c>
      <c r="J17" s="10" t="str">
        <f>B17</f>
        <v>The right track</v>
      </c>
      <c r="K17" s="11">
        <f>G17/G19</f>
        <v>0.45600000000000002</v>
      </c>
      <c r="L17" s="11">
        <f>C17/C19</f>
        <v>0.13500000000000001</v>
      </c>
      <c r="M17" s="11">
        <f>D17/D19</f>
        <v>0.37579617834394907</v>
      </c>
      <c r="N17" s="11">
        <f>E17/E19</f>
        <v>0.80987654320987656</v>
      </c>
      <c r="O17" s="13"/>
      <c r="S17" s="5"/>
      <c r="T17" s="5"/>
      <c r="U17" s="5"/>
      <c r="V17" s="5"/>
      <c r="W17" s="5"/>
    </row>
    <row r="18" spans="1:23" ht="21" customHeight="1" x14ac:dyDescent="0.25">
      <c r="B18" s="10" t="s">
        <v>136</v>
      </c>
      <c r="C18" s="9">
        <v>346</v>
      </c>
      <c r="D18" s="9">
        <v>98</v>
      </c>
      <c r="E18" s="9">
        <v>77</v>
      </c>
      <c r="F18" s="9">
        <v>23</v>
      </c>
      <c r="G18" s="9">
        <v>544</v>
      </c>
      <c r="J18" s="10" t="str">
        <f>B18</f>
        <v>The wrong track</v>
      </c>
      <c r="K18" s="11">
        <f>G18/G19</f>
        <v>0.54400000000000004</v>
      </c>
      <c r="L18" s="11">
        <f>C18/C19</f>
        <v>0.86499999999999999</v>
      </c>
      <c r="M18" s="11">
        <f>D18/D19</f>
        <v>0.62420382165605093</v>
      </c>
      <c r="N18" s="11">
        <f>E18/E19</f>
        <v>0.19012345679012346</v>
      </c>
      <c r="O18" s="13"/>
      <c r="S18" s="5"/>
      <c r="T18" s="5"/>
      <c r="U18" s="5"/>
      <c r="V18" s="5"/>
      <c r="W18" s="5"/>
    </row>
    <row r="19" spans="1:23" ht="21" customHeight="1" x14ac:dyDescent="0.25">
      <c r="A19" t="s">
        <v>3</v>
      </c>
      <c r="C19">
        <v>400</v>
      </c>
      <c r="D19">
        <v>157</v>
      </c>
      <c r="E19">
        <v>405</v>
      </c>
      <c r="F19">
        <v>38</v>
      </c>
      <c r="G19">
        <v>1000</v>
      </c>
      <c r="K19" s="13"/>
      <c r="L19" s="13"/>
      <c r="M19" s="13"/>
      <c r="N19" s="13"/>
      <c r="O19" s="13"/>
      <c r="S19" s="5"/>
      <c r="T19" s="5"/>
      <c r="U19" s="5"/>
      <c r="V19" s="5"/>
      <c r="W19" s="5"/>
    </row>
    <row r="20" spans="1:23" ht="21" customHeight="1" x14ac:dyDescent="0.25">
      <c r="C20" s="2"/>
      <c r="D20" s="2"/>
      <c r="E20" s="2"/>
      <c r="F20" s="2"/>
      <c r="K20" s="13"/>
      <c r="L20" s="13"/>
      <c r="M20" s="13"/>
      <c r="N20" s="13"/>
      <c r="O20" s="13"/>
    </row>
    <row r="21" spans="1:23" ht="21" customHeight="1" x14ac:dyDescent="0.25"/>
    <row r="22" spans="1:23" ht="21" customHeight="1" x14ac:dyDescent="0.25"/>
    <row r="23" spans="1:23" ht="21" customHeight="1" x14ac:dyDescent="0.25"/>
    <row r="24" spans="1:23" ht="21" customHeight="1" x14ac:dyDescent="0.25">
      <c r="A24" t="s">
        <v>1</v>
      </c>
    </row>
    <row r="25" spans="1:23" ht="21" customHeight="1" x14ac:dyDescent="0.25">
      <c r="C25" t="s">
        <v>22</v>
      </c>
      <c r="G25" t="s">
        <v>3</v>
      </c>
    </row>
    <row r="26" spans="1:23" s="3" customFormat="1" ht="64" customHeight="1" x14ac:dyDescent="0.25">
      <c r="C26" s="4" t="s">
        <v>23</v>
      </c>
      <c r="D26" s="4" t="s">
        <v>24</v>
      </c>
      <c r="E26" s="4" t="s">
        <v>25</v>
      </c>
      <c r="F26" s="4" t="s">
        <v>26</v>
      </c>
      <c r="K26" s="4" t="s">
        <v>14</v>
      </c>
      <c r="L26" s="4" t="str">
        <f>C26</f>
        <v>Liberal/Very Liberal</v>
      </c>
      <c r="M26" s="4" t="str">
        <f>D26</f>
        <v>Moderate</v>
      </c>
      <c r="N26" s="4" t="str">
        <f>E26</f>
        <v>Conservative/Very Conservative</v>
      </c>
      <c r="O26" s="4" t="s">
        <v>26</v>
      </c>
      <c r="S26" s="4"/>
      <c r="T26" s="4"/>
      <c r="U26" s="4"/>
      <c r="V26" s="4"/>
      <c r="W26" s="4"/>
    </row>
    <row r="27" spans="1:23" ht="21" customHeight="1" x14ac:dyDescent="0.25">
      <c r="A27" t="s">
        <v>134</v>
      </c>
      <c r="B27" s="10" t="s">
        <v>135</v>
      </c>
      <c r="C27" s="9">
        <v>31</v>
      </c>
      <c r="D27" s="9">
        <v>130</v>
      </c>
      <c r="E27" s="9">
        <v>275</v>
      </c>
      <c r="F27" s="9">
        <v>20</v>
      </c>
      <c r="G27" s="9">
        <v>456</v>
      </c>
      <c r="J27" s="10" t="str">
        <f>B27</f>
        <v>The right track</v>
      </c>
      <c r="K27" s="11">
        <f>G27/G29</f>
        <v>0.45554445554445555</v>
      </c>
      <c r="L27" s="11">
        <f>C27/C29</f>
        <v>0.13247863247863248</v>
      </c>
      <c r="M27" s="11">
        <f>D27/D29</f>
        <v>0.35326086956521741</v>
      </c>
      <c r="N27" s="11">
        <f>E27/E29</f>
        <v>0.82089552238805974</v>
      </c>
      <c r="O27" s="11">
        <f>F27/F29</f>
        <v>0.3125</v>
      </c>
      <c r="S27" s="5"/>
      <c r="T27" s="5"/>
      <c r="U27" s="5"/>
      <c r="V27" s="5"/>
      <c r="W27" s="5"/>
    </row>
    <row r="28" spans="1:23" ht="21" customHeight="1" x14ac:dyDescent="0.25">
      <c r="B28" s="10" t="s">
        <v>136</v>
      </c>
      <c r="C28" s="9">
        <v>203</v>
      </c>
      <c r="D28" s="9">
        <v>238</v>
      </c>
      <c r="E28" s="9">
        <v>60</v>
      </c>
      <c r="F28" s="9">
        <v>44</v>
      </c>
      <c r="G28" s="9">
        <v>545</v>
      </c>
      <c r="J28" s="10" t="str">
        <f>B28</f>
        <v>The wrong track</v>
      </c>
      <c r="K28" s="11">
        <f>G28/G29</f>
        <v>0.54445554445554445</v>
      </c>
      <c r="L28" s="11">
        <f>C28/C29</f>
        <v>0.86752136752136755</v>
      </c>
      <c r="M28" s="11">
        <f>D28/D29</f>
        <v>0.64673913043478259</v>
      </c>
      <c r="N28" s="11">
        <f>E28/E29</f>
        <v>0.17910447761194029</v>
      </c>
      <c r="O28" s="11">
        <f>F28/F29</f>
        <v>0.6875</v>
      </c>
      <c r="S28" s="5"/>
      <c r="T28" s="5"/>
      <c r="U28" s="5"/>
      <c r="V28" s="5"/>
      <c r="W28" s="5"/>
    </row>
    <row r="29" spans="1:23" ht="21" customHeight="1" x14ac:dyDescent="0.25">
      <c r="A29" t="s">
        <v>3</v>
      </c>
      <c r="C29">
        <v>234</v>
      </c>
      <c r="D29">
        <v>368</v>
      </c>
      <c r="E29">
        <v>335</v>
      </c>
      <c r="F29">
        <v>64</v>
      </c>
      <c r="G29">
        <v>1001</v>
      </c>
      <c r="K29" s="13"/>
      <c r="L29" s="13"/>
      <c r="M29" s="13"/>
      <c r="N29" s="13"/>
      <c r="O29" s="13"/>
      <c r="S29" s="5"/>
      <c r="T29" s="5"/>
      <c r="U29" s="5"/>
      <c r="V29" s="5"/>
      <c r="W29" s="5"/>
    </row>
    <row r="30" spans="1:23" ht="21" customHeight="1" x14ac:dyDescent="0.25">
      <c r="K30" s="13"/>
      <c r="L30" s="13"/>
      <c r="M30" s="13"/>
      <c r="N30" s="13"/>
      <c r="O30" s="13"/>
    </row>
    <row r="31" spans="1:23" ht="21" customHeight="1" x14ac:dyDescent="0.25"/>
    <row r="32" spans="1:23" ht="21" customHeight="1" x14ac:dyDescent="0.25"/>
    <row r="33" spans="1:23" ht="21" customHeight="1" x14ac:dyDescent="0.25">
      <c r="A33" t="s">
        <v>138</v>
      </c>
    </row>
    <row r="34" spans="1:23" ht="21" customHeight="1" x14ac:dyDescent="0.25">
      <c r="A34" t="s">
        <v>1</v>
      </c>
    </row>
    <row r="35" spans="1:23" ht="21" customHeight="1" x14ac:dyDescent="0.25">
      <c r="C35" s="2" t="s">
        <v>28</v>
      </c>
      <c r="D35" s="2"/>
      <c r="E35" s="2"/>
      <c r="F35" s="2" t="s">
        <v>3</v>
      </c>
    </row>
    <row r="36" spans="1:23" s="3" customFormat="1" ht="63" customHeight="1" x14ac:dyDescent="0.25">
      <c r="C36" s="4" t="s">
        <v>29</v>
      </c>
      <c r="D36" s="4" t="s">
        <v>30</v>
      </c>
      <c r="E36" s="4" t="s">
        <v>31</v>
      </c>
      <c r="K36" s="4" t="s">
        <v>14</v>
      </c>
      <c r="L36" s="4" t="str">
        <f>C36</f>
        <v>Silent &amp; Boomer Generation</v>
      </c>
      <c r="M36" s="4" t="str">
        <f>D36</f>
        <v>Generation X</v>
      </c>
      <c r="N36" s="4" t="str">
        <f>E36</f>
        <v>Millennial and Generation Z</v>
      </c>
      <c r="O36" s="4"/>
      <c r="S36" s="4"/>
      <c r="T36" s="4"/>
      <c r="U36" s="4"/>
      <c r="V36" s="4"/>
      <c r="W36" s="4"/>
    </row>
    <row r="37" spans="1:23" s="2" customFormat="1" ht="21" customHeight="1" x14ac:dyDescent="0.25">
      <c r="A37" t="s">
        <v>134</v>
      </c>
      <c r="B37" s="10" t="s">
        <v>135</v>
      </c>
      <c r="C37" s="9">
        <v>147</v>
      </c>
      <c r="D37" s="9">
        <v>111</v>
      </c>
      <c r="E37" s="9">
        <v>198</v>
      </c>
      <c r="F37" s="9">
        <v>456</v>
      </c>
      <c r="G37"/>
      <c r="H37"/>
      <c r="I37"/>
      <c r="J37" s="10" t="str">
        <f>B37</f>
        <v>The right track</v>
      </c>
      <c r="K37" s="11">
        <f>F37/F39</f>
        <v>0.45600000000000002</v>
      </c>
      <c r="L37" s="11">
        <f>C37/C39</f>
        <v>0.4819672131147541</v>
      </c>
      <c r="M37" s="11">
        <f>D37/D39</f>
        <v>0.41729323308270677</v>
      </c>
      <c r="N37" s="11">
        <f>E37/E39</f>
        <v>0.46153846153846156</v>
      </c>
      <c r="O37" s="13"/>
      <c r="P37"/>
      <c r="Q37"/>
      <c r="R37"/>
      <c r="S37" s="5"/>
      <c r="T37" s="5"/>
      <c r="U37" s="5"/>
      <c r="V37" s="5"/>
      <c r="W37" s="5"/>
    </row>
    <row r="38" spans="1:23" s="2" customFormat="1" ht="21" customHeight="1" x14ac:dyDescent="0.25">
      <c r="A38"/>
      <c r="B38" s="10" t="s">
        <v>136</v>
      </c>
      <c r="C38" s="9">
        <v>158</v>
      </c>
      <c r="D38" s="9">
        <v>155</v>
      </c>
      <c r="E38" s="9">
        <v>231</v>
      </c>
      <c r="F38" s="9">
        <v>544</v>
      </c>
      <c r="G38"/>
      <c r="H38"/>
      <c r="I38"/>
      <c r="J38" s="10" t="str">
        <f>B38</f>
        <v>The wrong track</v>
      </c>
      <c r="K38" s="11">
        <f>F38/F39</f>
        <v>0.54400000000000004</v>
      </c>
      <c r="L38" s="11">
        <f>C38/C39</f>
        <v>0.5180327868852459</v>
      </c>
      <c r="M38" s="11">
        <f>D38/D39</f>
        <v>0.58270676691729328</v>
      </c>
      <c r="N38" s="11">
        <f>E38/E39</f>
        <v>0.53846153846153844</v>
      </c>
      <c r="O38" s="13"/>
      <c r="P38"/>
      <c r="Q38"/>
      <c r="R38"/>
      <c r="S38" s="5"/>
      <c r="T38" s="5"/>
      <c r="U38" s="5"/>
      <c r="V38" s="5"/>
      <c r="W38" s="5"/>
    </row>
    <row r="39" spans="1:23" s="2" customFormat="1" ht="21" customHeight="1" x14ac:dyDescent="0.25">
      <c r="A39" t="s">
        <v>3</v>
      </c>
      <c r="B39" s="3"/>
      <c r="C39">
        <v>305</v>
      </c>
      <c r="D39">
        <v>266</v>
      </c>
      <c r="E39">
        <v>429</v>
      </c>
      <c r="F39">
        <v>1000</v>
      </c>
      <c r="G39"/>
      <c r="H39"/>
      <c r="I39"/>
      <c r="J39" s="3"/>
      <c r="K39" s="13"/>
      <c r="L39" s="13"/>
      <c r="M39" s="13"/>
      <c r="N39" s="13"/>
      <c r="O39" s="13"/>
      <c r="P39"/>
      <c r="Q39"/>
      <c r="R39"/>
      <c r="S39" s="5"/>
      <c r="T39" s="5"/>
      <c r="U39" s="5"/>
      <c r="V39" s="5"/>
      <c r="W39" s="5"/>
    </row>
    <row r="40" spans="1:23" s="2" customFormat="1" ht="21" customHeight="1" x14ac:dyDescent="0.25">
      <c r="A40" s="16" t="s">
        <v>181</v>
      </c>
      <c r="B40" s="3"/>
      <c r="C40"/>
      <c r="D40"/>
      <c r="E40"/>
      <c r="F40"/>
      <c r="G40"/>
      <c r="H40"/>
      <c r="I40"/>
      <c r="J40" s="3"/>
      <c r="K40" s="13"/>
      <c r="L40" s="13"/>
      <c r="M40" s="13"/>
      <c r="N40" s="13"/>
      <c r="O40" s="13"/>
      <c r="P40"/>
      <c r="Q40"/>
      <c r="R40"/>
    </row>
    <row r="41" spans="1:23" ht="21" customHeight="1" x14ac:dyDescent="0.25"/>
    <row r="42" spans="1:23" ht="21" customHeight="1" x14ac:dyDescent="0.25"/>
    <row r="43" spans="1:23" s="2" customFormat="1" ht="21" customHeight="1" x14ac:dyDescent="0.25">
      <c r="A43" t="s">
        <v>139</v>
      </c>
      <c r="B43" s="3"/>
      <c r="C43"/>
      <c r="D43"/>
      <c r="E43"/>
      <c r="F43"/>
      <c r="G43"/>
      <c r="H43"/>
      <c r="I43"/>
      <c r="J43" s="3"/>
      <c r="P43"/>
      <c r="Q43"/>
      <c r="R43"/>
    </row>
    <row r="44" spans="1:23" s="2" customFormat="1" ht="21" customHeight="1" x14ac:dyDescent="0.25">
      <c r="A44" t="s">
        <v>1</v>
      </c>
      <c r="B44" s="3"/>
      <c r="C44"/>
      <c r="D44"/>
      <c r="E44"/>
      <c r="F44"/>
      <c r="G44"/>
      <c r="H44"/>
      <c r="I44"/>
      <c r="J44" s="3"/>
      <c r="P44"/>
      <c r="Q44"/>
      <c r="R44"/>
    </row>
    <row r="45" spans="1:23" s="2" customFormat="1" ht="21" customHeight="1" x14ac:dyDescent="0.25">
      <c r="A45"/>
      <c r="B45" s="3"/>
      <c r="C45" t="s">
        <v>33</v>
      </c>
      <c r="D45"/>
      <c r="E45" t="s">
        <v>3</v>
      </c>
      <c r="F45"/>
      <c r="G45"/>
      <c r="H45"/>
      <c r="I45"/>
      <c r="J45" s="3"/>
      <c r="P45"/>
      <c r="Q45"/>
      <c r="R45"/>
    </row>
    <row r="46" spans="1:23" s="2" customFormat="1" ht="48" customHeight="1" x14ac:dyDescent="0.25">
      <c r="A46"/>
      <c r="B46" s="3"/>
      <c r="C46" s="2" t="s">
        <v>34</v>
      </c>
      <c r="D46" s="2" t="s">
        <v>35</v>
      </c>
      <c r="E46"/>
      <c r="F46"/>
      <c r="G46"/>
      <c r="H46"/>
      <c r="I46"/>
      <c r="J46" s="3"/>
      <c r="K46" s="4" t="s">
        <v>14</v>
      </c>
      <c r="L46" s="4" t="str">
        <f>C46</f>
        <v>Male</v>
      </c>
      <c r="M46" s="4" t="str">
        <f>D46</f>
        <v>Female</v>
      </c>
      <c r="P46"/>
      <c r="Q46"/>
      <c r="R46" s="3"/>
      <c r="S46" s="4"/>
      <c r="T46" s="4"/>
      <c r="U46" s="4"/>
    </row>
    <row r="47" spans="1:23" s="2" customFormat="1" ht="21" customHeight="1" x14ac:dyDescent="0.25">
      <c r="A47" t="s">
        <v>134</v>
      </c>
      <c r="B47" s="10" t="s">
        <v>135</v>
      </c>
      <c r="C47" s="9">
        <v>256</v>
      </c>
      <c r="D47" s="9">
        <v>200</v>
      </c>
      <c r="E47" s="9">
        <v>456</v>
      </c>
      <c r="F47"/>
      <c r="G47"/>
      <c r="H47"/>
      <c r="I47"/>
      <c r="J47" s="10" t="str">
        <f>B47</f>
        <v>The right track</v>
      </c>
      <c r="K47" s="11">
        <f>E47/E49</f>
        <v>0.45600000000000002</v>
      </c>
      <c r="L47" s="11">
        <f>C47/C49</f>
        <v>0.53556485355648531</v>
      </c>
      <c r="M47" s="11">
        <f>D47/D49</f>
        <v>0.38314176245210729</v>
      </c>
      <c r="P47"/>
      <c r="Q47"/>
      <c r="R47"/>
      <c r="S47" s="5"/>
      <c r="T47" s="5"/>
      <c r="U47" s="5"/>
      <c r="V47" s="5"/>
      <c r="W47" s="5"/>
    </row>
    <row r="48" spans="1:23" s="2" customFormat="1" ht="21" customHeight="1" x14ac:dyDescent="0.25">
      <c r="A48"/>
      <c r="B48" s="10" t="s">
        <v>136</v>
      </c>
      <c r="C48" s="9">
        <v>222</v>
      </c>
      <c r="D48" s="9">
        <v>322</v>
      </c>
      <c r="E48" s="9">
        <v>544</v>
      </c>
      <c r="F48"/>
      <c r="G48"/>
      <c r="H48"/>
      <c r="I48"/>
      <c r="J48" s="10" t="str">
        <f>B48</f>
        <v>The wrong track</v>
      </c>
      <c r="K48" s="11">
        <f>E48/E49</f>
        <v>0.54400000000000004</v>
      </c>
      <c r="L48" s="11">
        <f>C48/C49</f>
        <v>0.46443514644351463</v>
      </c>
      <c r="M48" s="11">
        <f>D48/D49</f>
        <v>0.61685823754789271</v>
      </c>
      <c r="P48"/>
      <c r="Q48"/>
      <c r="R48"/>
      <c r="S48" s="5"/>
      <c r="T48" s="5"/>
      <c r="U48" s="5"/>
      <c r="V48" s="5"/>
      <c r="W48" s="5"/>
    </row>
    <row r="49" spans="1:23" s="2" customFormat="1" ht="21" customHeight="1" x14ac:dyDescent="0.25">
      <c r="A49" t="s">
        <v>3</v>
      </c>
      <c r="B49" s="3"/>
      <c r="C49">
        <v>478</v>
      </c>
      <c r="D49">
        <v>522</v>
      </c>
      <c r="E49">
        <v>1000</v>
      </c>
      <c r="F49"/>
      <c r="G49"/>
      <c r="H49"/>
      <c r="I49"/>
      <c r="J49" s="3"/>
      <c r="K49" s="13"/>
      <c r="L49" s="13"/>
      <c r="M49" s="13"/>
      <c r="P49"/>
      <c r="Q49"/>
      <c r="R49"/>
      <c r="S49" s="5"/>
      <c r="T49" s="5"/>
      <c r="U49" s="5"/>
      <c r="V49" s="5"/>
      <c r="W49" s="5"/>
    </row>
    <row r="50" spans="1:23" s="2" customFormat="1" ht="21" customHeight="1" x14ac:dyDescent="0.25">
      <c r="A50"/>
      <c r="B50" s="3"/>
      <c r="F50"/>
      <c r="G50"/>
      <c r="H50"/>
      <c r="I50"/>
      <c r="J50" s="3"/>
      <c r="K50" s="13"/>
      <c r="L50" s="13"/>
      <c r="M50" s="13"/>
      <c r="P50"/>
      <c r="Q50"/>
      <c r="R50"/>
    </row>
    <row r="51" spans="1:23" ht="21" customHeight="1" x14ac:dyDescent="0.25"/>
    <row r="52" spans="1:23" ht="21" customHeight="1" x14ac:dyDescent="0.25"/>
    <row r="53" spans="1:23" s="2" customFormat="1" ht="21" customHeight="1" x14ac:dyDescent="0.25">
      <c r="A53" t="s">
        <v>140</v>
      </c>
      <c r="B53" s="3"/>
      <c r="C53"/>
      <c r="D53"/>
      <c r="E53"/>
      <c r="F53"/>
      <c r="G53"/>
      <c r="H53"/>
      <c r="I53"/>
      <c r="J53" s="3"/>
      <c r="P53"/>
      <c r="Q53"/>
      <c r="R53"/>
    </row>
    <row r="54" spans="1:23" s="2" customFormat="1" ht="21" customHeight="1" x14ac:dyDescent="0.25">
      <c r="A54" t="s">
        <v>1</v>
      </c>
      <c r="B54" s="3"/>
      <c r="C54"/>
      <c r="D54"/>
      <c r="E54"/>
      <c r="F54"/>
      <c r="G54"/>
      <c r="H54"/>
      <c r="I54"/>
      <c r="J54" s="3"/>
      <c r="P54"/>
      <c r="Q54"/>
      <c r="R54"/>
    </row>
    <row r="55" spans="1:23" s="2" customFormat="1" ht="21" customHeight="1" x14ac:dyDescent="0.25">
      <c r="A55"/>
      <c r="B55" s="3"/>
      <c r="C55" t="s">
        <v>37</v>
      </c>
      <c r="D55"/>
      <c r="E55" t="s">
        <v>3</v>
      </c>
      <c r="F55"/>
      <c r="G55"/>
      <c r="H55"/>
      <c r="I55"/>
      <c r="J55" s="3"/>
      <c r="P55"/>
      <c r="Q55"/>
      <c r="R55"/>
    </row>
    <row r="56" spans="1:23" s="4" customFormat="1" ht="80" customHeight="1" x14ac:dyDescent="0.25">
      <c r="A56" s="3"/>
      <c r="B56" s="3"/>
      <c r="C56" s="4" t="s">
        <v>38</v>
      </c>
      <c r="D56" s="4" t="s">
        <v>39</v>
      </c>
      <c r="E56" s="3"/>
      <c r="F56" s="3"/>
      <c r="G56" s="3"/>
      <c r="H56" s="3"/>
      <c r="I56" s="3"/>
      <c r="J56" s="3"/>
      <c r="K56" s="4" t="s">
        <v>14</v>
      </c>
      <c r="L56" s="4" t="str">
        <f>C56</f>
        <v>No 4-year College Degree</v>
      </c>
      <c r="M56" s="4" t="str">
        <f>D56</f>
        <v>4-year College Degree or Higher</v>
      </c>
      <c r="P56" s="3"/>
      <c r="Q56" s="3"/>
      <c r="R56" s="3"/>
    </row>
    <row r="57" spans="1:23" s="2" customFormat="1" ht="21" customHeight="1" x14ac:dyDescent="0.25">
      <c r="A57" t="s">
        <v>134</v>
      </c>
      <c r="B57" s="10" t="s">
        <v>135</v>
      </c>
      <c r="C57" s="9">
        <v>315</v>
      </c>
      <c r="D57" s="9">
        <v>141</v>
      </c>
      <c r="E57" s="9">
        <v>456</v>
      </c>
      <c r="F57"/>
      <c r="G57"/>
      <c r="H57"/>
      <c r="I57"/>
      <c r="J57" s="10" t="str">
        <f>B57</f>
        <v>The right track</v>
      </c>
      <c r="K57" s="11">
        <f>E57/E59</f>
        <v>0.45554445554445555</v>
      </c>
      <c r="L57" s="11">
        <f>C57/C59</f>
        <v>0.47297297297297297</v>
      </c>
      <c r="M57" s="11">
        <f>D57/D59</f>
        <v>0.42089552238805972</v>
      </c>
      <c r="P57"/>
      <c r="Q57"/>
      <c r="R57"/>
      <c r="S57" s="5"/>
      <c r="T57" s="5"/>
      <c r="U57" s="5"/>
      <c r="V57" s="5"/>
      <c r="W57" s="5"/>
    </row>
    <row r="58" spans="1:23" s="2" customFormat="1" ht="21" customHeight="1" x14ac:dyDescent="0.25">
      <c r="A58"/>
      <c r="B58" s="10" t="s">
        <v>136</v>
      </c>
      <c r="C58" s="9">
        <v>351</v>
      </c>
      <c r="D58" s="9">
        <v>194</v>
      </c>
      <c r="E58" s="9">
        <v>545</v>
      </c>
      <c r="F58"/>
      <c r="G58"/>
      <c r="H58"/>
      <c r="I58"/>
      <c r="J58" s="10" t="str">
        <f>B58</f>
        <v>The wrong track</v>
      </c>
      <c r="K58" s="11">
        <f>E58/E59</f>
        <v>0.54445554445554445</v>
      </c>
      <c r="L58" s="11">
        <f>C58/C59</f>
        <v>0.52702702702702697</v>
      </c>
      <c r="M58" s="11">
        <f>D58/D59</f>
        <v>0.57910447761194028</v>
      </c>
      <c r="P58"/>
      <c r="Q58"/>
      <c r="R58"/>
      <c r="S58" s="5"/>
      <c r="T58" s="5"/>
      <c r="U58" s="5"/>
      <c r="V58" s="5"/>
      <c r="W58" s="5"/>
    </row>
    <row r="59" spans="1:23" s="2" customFormat="1" ht="21" customHeight="1" x14ac:dyDescent="0.25">
      <c r="A59" t="s">
        <v>3</v>
      </c>
      <c r="B59" s="3"/>
      <c r="C59">
        <v>666</v>
      </c>
      <c r="D59">
        <v>335</v>
      </c>
      <c r="E59">
        <v>1001</v>
      </c>
      <c r="F59"/>
      <c r="G59"/>
      <c r="H59"/>
      <c r="I59"/>
      <c r="J59" s="3"/>
      <c r="K59" s="13"/>
      <c r="L59" s="13"/>
      <c r="M59" s="13"/>
      <c r="P59"/>
      <c r="Q59"/>
      <c r="R59"/>
      <c r="S59" s="5"/>
      <c r="T59" s="5"/>
      <c r="U59" s="5"/>
      <c r="V59" s="5"/>
      <c r="W59" s="5"/>
    </row>
    <row r="60" spans="1:23" s="2" customFormat="1" ht="21" customHeight="1" x14ac:dyDescent="0.25">
      <c r="A60"/>
      <c r="B60" s="3"/>
      <c r="C60"/>
      <c r="D60"/>
      <c r="E60"/>
      <c r="F60"/>
      <c r="G60"/>
      <c r="H60"/>
      <c r="I60"/>
      <c r="J60" s="3"/>
      <c r="K60" s="13"/>
      <c r="L60" s="13"/>
      <c r="M60" s="13"/>
      <c r="P60"/>
      <c r="Q60"/>
      <c r="R60"/>
    </row>
    <row r="61" spans="1:23" ht="21" customHeight="1" x14ac:dyDescent="0.25"/>
    <row r="62" spans="1:23" ht="21" customHeight="1" x14ac:dyDescent="0.25"/>
    <row r="63" spans="1:23" s="2" customFormat="1" ht="21" customHeight="1" x14ac:dyDescent="0.25">
      <c r="A63" t="s">
        <v>141</v>
      </c>
      <c r="B63" s="3"/>
      <c r="C63"/>
      <c r="D63"/>
      <c r="E63"/>
      <c r="F63"/>
      <c r="G63"/>
      <c r="H63"/>
      <c r="I63"/>
      <c r="J63" s="3"/>
      <c r="P63"/>
      <c r="Q63"/>
      <c r="R63"/>
    </row>
    <row r="64" spans="1:23" s="2" customFormat="1" ht="21" customHeight="1" x14ac:dyDescent="0.25">
      <c r="A64" t="s">
        <v>1</v>
      </c>
      <c r="B64" s="3"/>
      <c r="C64"/>
      <c r="D64"/>
      <c r="E64"/>
      <c r="F64"/>
      <c r="G64"/>
      <c r="H64"/>
      <c r="I64"/>
      <c r="J64" s="3"/>
      <c r="P64"/>
      <c r="Q64"/>
      <c r="R64"/>
    </row>
    <row r="65" spans="1:23" s="2" customFormat="1" ht="21" customHeight="1" x14ac:dyDescent="0.25">
      <c r="A65"/>
      <c r="B65" s="3"/>
      <c r="C65" s="2" t="s">
        <v>41</v>
      </c>
      <c r="E65"/>
      <c r="F65" t="s">
        <v>3</v>
      </c>
      <c r="G65"/>
      <c r="H65"/>
      <c r="I65"/>
      <c r="J65" s="3"/>
      <c r="P65"/>
      <c r="Q65"/>
      <c r="R65"/>
    </row>
    <row r="66" spans="1:23" s="4" customFormat="1" ht="57" customHeight="1" x14ac:dyDescent="0.25">
      <c r="A66" s="3"/>
      <c r="B66" s="3"/>
      <c r="C66" s="4" t="s">
        <v>42</v>
      </c>
      <c r="D66" s="4" t="s">
        <v>43</v>
      </c>
      <c r="E66" s="4" t="s">
        <v>44</v>
      </c>
      <c r="F66" s="3"/>
      <c r="G66" s="3"/>
      <c r="H66" s="3"/>
      <c r="I66" s="3"/>
      <c r="J66" s="3"/>
      <c r="K66" s="4" t="s">
        <v>14</v>
      </c>
      <c r="L66" s="4" t="str">
        <f>C66</f>
        <v>White non-Hispanic</v>
      </c>
      <c r="M66" s="4" t="str">
        <f>D66</f>
        <v>Black non-Hispanic</v>
      </c>
      <c r="N66" s="4" t="str">
        <f>E66</f>
        <v>All others</v>
      </c>
      <c r="P66" s="3"/>
      <c r="Q66" s="3"/>
      <c r="R66" s="3"/>
    </row>
    <row r="67" spans="1:23" s="2" customFormat="1" ht="21" customHeight="1" x14ac:dyDescent="0.25">
      <c r="A67" t="s">
        <v>134</v>
      </c>
      <c r="B67" s="10" t="s">
        <v>135</v>
      </c>
      <c r="C67" s="9">
        <v>354</v>
      </c>
      <c r="D67" s="9">
        <v>53</v>
      </c>
      <c r="E67" s="9">
        <v>49</v>
      </c>
      <c r="F67" s="9">
        <v>456</v>
      </c>
      <c r="G67"/>
      <c r="H67"/>
      <c r="I67"/>
      <c r="J67" s="10" t="str">
        <f>B67</f>
        <v>The right track</v>
      </c>
      <c r="K67" s="11">
        <f>F67/F69</f>
        <v>0.45600000000000002</v>
      </c>
      <c r="L67" s="11">
        <f>C67/C69</f>
        <v>0.54045801526717552</v>
      </c>
      <c r="M67" s="11">
        <f>D67/D69</f>
        <v>0.25480769230769229</v>
      </c>
      <c r="N67" s="11">
        <f>E67/E69</f>
        <v>0.35766423357664234</v>
      </c>
      <c r="P67"/>
      <c r="Q67"/>
      <c r="R67"/>
      <c r="S67" s="5"/>
      <c r="T67" s="5"/>
      <c r="U67" s="5"/>
      <c r="V67" s="5"/>
      <c r="W67" s="5"/>
    </row>
    <row r="68" spans="1:23" s="2" customFormat="1" ht="21" customHeight="1" x14ac:dyDescent="0.25">
      <c r="A68"/>
      <c r="B68" s="10" t="s">
        <v>136</v>
      </c>
      <c r="C68" s="9">
        <v>301</v>
      </c>
      <c r="D68" s="9">
        <v>155</v>
      </c>
      <c r="E68" s="9">
        <v>88</v>
      </c>
      <c r="F68" s="9">
        <v>544</v>
      </c>
      <c r="G68"/>
      <c r="H68"/>
      <c r="I68"/>
      <c r="J68" s="10" t="str">
        <f>B68</f>
        <v>The wrong track</v>
      </c>
      <c r="K68" s="11">
        <f>F68/F69</f>
        <v>0.54400000000000004</v>
      </c>
      <c r="L68" s="11">
        <f>C68/C69</f>
        <v>0.45954198473282443</v>
      </c>
      <c r="M68" s="11">
        <f>D68/D69</f>
        <v>0.74519230769230771</v>
      </c>
      <c r="N68" s="11">
        <f>E68/E69</f>
        <v>0.64233576642335766</v>
      </c>
      <c r="P68"/>
      <c r="Q68"/>
      <c r="R68"/>
      <c r="S68" s="5"/>
      <c r="T68" s="5"/>
      <c r="U68" s="5"/>
      <c r="V68" s="5"/>
      <c r="W68" s="5"/>
    </row>
    <row r="69" spans="1:23" s="2" customFormat="1" ht="21" customHeight="1" x14ac:dyDescent="0.25">
      <c r="A69" t="s">
        <v>3</v>
      </c>
      <c r="B69" s="3"/>
      <c r="C69">
        <v>655</v>
      </c>
      <c r="D69">
        <v>208</v>
      </c>
      <c r="E69">
        <v>137</v>
      </c>
      <c r="F69">
        <v>1000</v>
      </c>
      <c r="G69"/>
      <c r="H69"/>
      <c r="I69"/>
      <c r="J69" s="3"/>
      <c r="K69" s="13"/>
      <c r="L69" s="13"/>
      <c r="M69" s="13"/>
      <c r="N69" s="13"/>
      <c r="P69"/>
      <c r="Q69"/>
      <c r="R69"/>
      <c r="S69" s="5"/>
      <c r="T69" s="5"/>
      <c r="U69" s="5"/>
      <c r="V69" s="5"/>
      <c r="W69" s="5"/>
    </row>
    <row r="70" spans="1:23" s="2" customFormat="1" ht="21" customHeight="1" x14ac:dyDescent="0.25">
      <c r="A70"/>
      <c r="B70" s="3"/>
      <c r="C70"/>
      <c r="D70"/>
      <c r="E70"/>
      <c r="F70"/>
      <c r="G70"/>
      <c r="H70"/>
      <c r="I70"/>
      <c r="J70" s="3"/>
      <c r="K70" s="13"/>
      <c r="L70" s="13"/>
      <c r="M70" s="13"/>
      <c r="N70" s="13"/>
      <c r="P70"/>
      <c r="Q70"/>
      <c r="R70"/>
    </row>
    <row r="71" spans="1:23" ht="21" customHeight="1" x14ac:dyDescent="0.25"/>
    <row r="72" spans="1:23" ht="21" customHeight="1" x14ac:dyDescent="0.25"/>
    <row r="73" spans="1:23" s="2" customFormat="1" ht="21" customHeight="1" x14ac:dyDescent="0.25">
      <c r="A73" t="s">
        <v>142</v>
      </c>
      <c r="B73" s="3"/>
      <c r="C73"/>
      <c r="D73"/>
      <c r="E73"/>
      <c r="F73"/>
      <c r="G73"/>
      <c r="H73"/>
      <c r="I73"/>
      <c r="J73" s="3"/>
      <c r="P73"/>
      <c r="Q73"/>
      <c r="R73"/>
    </row>
    <row r="74" spans="1:23" s="2" customFormat="1" ht="21" customHeight="1" x14ac:dyDescent="0.25">
      <c r="A74" t="s">
        <v>1</v>
      </c>
      <c r="B74" s="3"/>
      <c r="C74"/>
      <c r="D74"/>
      <c r="E74"/>
      <c r="F74"/>
      <c r="G74"/>
      <c r="H74"/>
      <c r="I74"/>
      <c r="J74" s="3"/>
      <c r="P74"/>
      <c r="Q74"/>
      <c r="R74"/>
    </row>
    <row r="75" spans="1:23" s="2" customFormat="1" ht="21" customHeight="1" x14ac:dyDescent="0.25">
      <c r="A75"/>
      <c r="B75" s="3"/>
      <c r="C75" t="s">
        <v>46</v>
      </c>
      <c r="D75"/>
      <c r="E75"/>
      <c r="F75" t="s">
        <v>3</v>
      </c>
      <c r="G75"/>
      <c r="H75"/>
      <c r="I75"/>
      <c r="J75" s="3"/>
      <c r="P75"/>
      <c r="Q75"/>
      <c r="R75"/>
    </row>
    <row r="76" spans="1:23" s="4" customFormat="1" ht="63" customHeight="1" x14ac:dyDescent="0.25">
      <c r="A76" s="3"/>
      <c r="B76" s="3"/>
      <c r="C76" s="4" t="s">
        <v>47</v>
      </c>
      <c r="D76" s="4" t="s">
        <v>48</v>
      </c>
      <c r="E76" s="4" t="s">
        <v>49</v>
      </c>
      <c r="F76" s="3"/>
      <c r="G76" s="3"/>
      <c r="H76" s="3"/>
      <c r="I76" s="3"/>
      <c r="J76" s="3"/>
      <c r="K76" s="4" t="s">
        <v>14</v>
      </c>
      <c r="L76" s="4" t="str">
        <f>C76</f>
        <v>Less than $50K</v>
      </c>
      <c r="M76" s="4" t="str">
        <f>D76</f>
        <v>$50-100K</v>
      </c>
      <c r="N76" s="4" t="str">
        <f>E76</f>
        <v>$100K or greater</v>
      </c>
      <c r="P76" s="3"/>
      <c r="Q76" s="3"/>
      <c r="R76" s="3"/>
    </row>
    <row r="77" spans="1:23" s="2" customFormat="1" ht="21" customHeight="1" x14ac:dyDescent="0.25">
      <c r="A77" t="s">
        <v>134</v>
      </c>
      <c r="B77" s="10" t="s">
        <v>135</v>
      </c>
      <c r="C77" s="9">
        <v>197</v>
      </c>
      <c r="D77" s="9">
        <v>147</v>
      </c>
      <c r="E77" s="9">
        <v>80</v>
      </c>
      <c r="F77" s="9">
        <v>424</v>
      </c>
      <c r="G77"/>
      <c r="H77"/>
      <c r="I77"/>
      <c r="J77" s="10" t="str">
        <f>B77</f>
        <v>The right track</v>
      </c>
      <c r="K77" s="11">
        <v>0.46</v>
      </c>
      <c r="L77" s="11">
        <f>C77/C79</f>
        <v>0.43777777777777777</v>
      </c>
      <c r="M77" s="11">
        <f>D77/D79</f>
        <v>0.45092024539877301</v>
      </c>
      <c r="N77" s="11">
        <f>E77/E79</f>
        <v>0.49382716049382713</v>
      </c>
      <c r="P77"/>
      <c r="Q77"/>
      <c r="R77"/>
      <c r="S77" s="5"/>
      <c r="T77" s="5"/>
      <c r="U77" s="5"/>
      <c r="V77" s="5"/>
      <c r="W77" s="5"/>
    </row>
    <row r="78" spans="1:23" s="2" customFormat="1" ht="21" customHeight="1" x14ac:dyDescent="0.25">
      <c r="A78"/>
      <c r="B78" s="10" t="s">
        <v>136</v>
      </c>
      <c r="C78" s="9">
        <v>253</v>
      </c>
      <c r="D78" s="9">
        <v>179</v>
      </c>
      <c r="E78" s="9">
        <v>82</v>
      </c>
      <c r="F78" s="9">
        <v>514</v>
      </c>
      <c r="G78"/>
      <c r="H78"/>
      <c r="I78"/>
      <c r="J78" s="10" t="str">
        <f>B78</f>
        <v>The wrong track</v>
      </c>
      <c r="K78" s="11">
        <v>0.54</v>
      </c>
      <c r="L78" s="11">
        <f>C78/C79</f>
        <v>0.56222222222222218</v>
      </c>
      <c r="M78" s="11">
        <f>D78/D79</f>
        <v>0.54907975460122704</v>
      </c>
      <c r="N78" s="11">
        <f>E78/E79</f>
        <v>0.50617283950617287</v>
      </c>
      <c r="P78"/>
      <c r="Q78"/>
      <c r="R78"/>
      <c r="S78" s="5"/>
      <c r="T78" s="5"/>
      <c r="U78" s="5"/>
      <c r="V78" s="5"/>
      <c r="W78" s="5"/>
    </row>
    <row r="79" spans="1:23" s="2" customFormat="1" ht="21" customHeight="1" x14ac:dyDescent="0.25">
      <c r="A79" t="s">
        <v>3</v>
      </c>
      <c r="B79" s="3"/>
      <c r="C79">
        <v>450</v>
      </c>
      <c r="D79">
        <v>326</v>
      </c>
      <c r="E79">
        <v>162</v>
      </c>
      <c r="F79">
        <v>938</v>
      </c>
      <c r="G79"/>
      <c r="H79"/>
      <c r="I79"/>
      <c r="J79" s="3"/>
      <c r="K79" s="13"/>
      <c r="L79" s="13"/>
      <c r="M79" s="13"/>
      <c r="N79" s="13"/>
      <c r="P79"/>
      <c r="Q79"/>
      <c r="R79"/>
      <c r="S79" s="5"/>
      <c r="T79" s="5"/>
      <c r="U79" s="5"/>
      <c r="V79" s="5"/>
      <c r="W79" s="5"/>
    </row>
    <row r="80" spans="1:23" s="2" customFormat="1" ht="21" customHeight="1" x14ac:dyDescent="0.25">
      <c r="A80"/>
      <c r="B80" s="3"/>
      <c r="C80" s="4"/>
      <c r="D80" s="4"/>
      <c r="E80" s="4"/>
      <c r="F80"/>
      <c r="G80"/>
      <c r="H80"/>
      <c r="I80"/>
      <c r="J80" s="3"/>
      <c r="K80" s="13"/>
      <c r="L80" s="13"/>
      <c r="M80" s="13"/>
      <c r="N80" s="13"/>
      <c r="P80"/>
      <c r="Q80"/>
      <c r="R80"/>
    </row>
    <row r="81" spans="1:18" s="2" customFormat="1" ht="21" customHeight="1" x14ac:dyDescent="0.25">
      <c r="A81"/>
      <c r="B81" s="3"/>
      <c r="C81"/>
      <c r="D81"/>
      <c r="E81"/>
      <c r="F81"/>
      <c r="G81"/>
      <c r="H81"/>
      <c r="I81"/>
      <c r="J81" s="3"/>
      <c r="K81" s="13"/>
      <c r="L81" s="13"/>
      <c r="M81" s="13"/>
      <c r="N81" s="13"/>
      <c r="P81"/>
      <c r="Q81"/>
      <c r="R81"/>
    </row>
    <row r="82" spans="1:18" s="2" customFormat="1" ht="21" customHeight="1" x14ac:dyDescent="0.25">
      <c r="A82"/>
      <c r="B82" s="3"/>
      <c r="C82"/>
      <c r="D82"/>
      <c r="E82"/>
      <c r="F82"/>
      <c r="G82"/>
      <c r="H82"/>
      <c r="I82"/>
      <c r="J82" s="3"/>
      <c r="P82"/>
      <c r="Q82"/>
      <c r="R82"/>
    </row>
    <row r="95" spans="1:18" x14ac:dyDescent="0.25">
      <c r="C95" s="4"/>
      <c r="D95" s="4"/>
      <c r="E95" s="4"/>
    </row>
    <row r="110" spans="3:5" x14ac:dyDescent="0.25">
      <c r="C110" s="4"/>
      <c r="D110" s="4"/>
      <c r="E110" s="4"/>
    </row>
  </sheetData>
  <pageMargins left="0.7" right="0.7" top="0.75" bottom="0.75" header="0.3" footer="0.3"/>
  <pageSetup scale="78" fitToHeight="3" orientation="landscape" horizontalDpi="0" verticalDpi="0"/>
  <headerFooter>
    <oddHeader>&amp;F</oddHeader>
    <oddFooter>Page &amp;P of &amp;N</oddFooter>
  </headerFooter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Trump Approval-Disapproval</vt:lpstr>
      <vt:lpstr>Tillis Approval-Disapproval</vt:lpstr>
      <vt:lpstr>Stein Approval-Disapproval</vt:lpstr>
      <vt:lpstr>GOP Approval-Disapproval</vt:lpstr>
      <vt:lpstr>Dem Approval-Disapproval</vt:lpstr>
      <vt:lpstr>Inflation</vt:lpstr>
      <vt:lpstr>Tariffs</vt:lpstr>
      <vt:lpstr>Costs</vt:lpstr>
      <vt:lpstr>Right vs Wrong Track</vt:lpstr>
      <vt:lpstr>Ukraine</vt:lpstr>
      <vt:lpstr>NC Govt Priorities</vt:lpstr>
      <vt:lpstr>Costs!Print_Titles</vt:lpstr>
      <vt:lpstr>'Dem Approval-Disapproval'!Print_Titles</vt:lpstr>
      <vt:lpstr>'GOP Approval-Disapproval'!Print_Titles</vt:lpstr>
      <vt:lpstr>Inflation!Print_Titles</vt:lpstr>
      <vt:lpstr>'NC Govt Priorities'!Print_Titles</vt:lpstr>
      <vt:lpstr>'Right vs Wrong Track'!Print_Titles</vt:lpstr>
      <vt:lpstr>'Stein Approval-Disapproval'!Print_Titles</vt:lpstr>
      <vt:lpstr>Tariffs!Print_Titles</vt:lpstr>
      <vt:lpstr>'Tillis Approval-Disapproval'!Print_Titles</vt:lpstr>
      <vt:lpstr>'Trump Approval-Disapproval'!Print_Titles</vt:lpstr>
      <vt:lpstr>Ukraine!Print_Titles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2025-03-28T12:09:13Z</cp:lastPrinted>
  <dcterms:created xsi:type="dcterms:W3CDTF">2025-03-27T19:21:00Z</dcterms:created>
  <dcterms:modified xsi:type="dcterms:W3CDTF">2025-03-28T12:10:12Z</dcterms:modified>
</cp:coreProperties>
</file>